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ieva.ervalde\Desktop\VS_2020\VS\"/>
    </mc:Choice>
  </mc:AlternateContent>
  <bookViews>
    <workbookView xWindow="600" yWindow="312" windowWidth="12120" windowHeight="8640" tabRatio="856" firstSheet="1" activeTab="1"/>
  </bookViews>
  <sheets>
    <sheet name="tipi" sheetId="4" r:id="rId1"/>
    <sheet name="klases" sheetId="5" r:id="rId2"/>
    <sheet name="siev_klases" sheetId="22" r:id="rId3"/>
    <sheet name="pēc_plūsmas" sheetId="17" r:id="rId4"/>
    <sheet name="skolot_pēc_juridstatusa" sheetId="27" r:id="rId5"/>
    <sheet name="jaunie_skolotāji" sheetId="29" r:id="rId6"/>
    <sheet name="skolot_izglītība" sheetId="30" r:id="rId7"/>
    <sheet name="skolot_vecums " sheetId="31" r:id="rId8"/>
    <sheet name="pensijas _vec" sheetId="32" r:id="rId9"/>
    <sheet name="klases_vecumi" sheetId="39" r:id="rId10"/>
    <sheet name="nepilna slodze" sheetId="33" r:id="rId11"/>
  </sheets>
  <calcPr calcId="152511"/>
</workbook>
</file>

<file path=xl/calcChain.xml><?xml version="1.0" encoding="utf-8"?>
<calcChain xmlns="http://schemas.openxmlformats.org/spreadsheetml/2006/main">
  <c r="G24" i="4" l="1"/>
  <c r="G17" i="4"/>
  <c r="F17" i="4"/>
  <c r="F18" i="17"/>
  <c r="C25" i="17" l="1"/>
  <c r="D18" i="17"/>
  <c r="D25" i="17" s="1"/>
  <c r="C18" i="17"/>
  <c r="F25" i="17"/>
  <c r="E25" i="17"/>
  <c r="C24" i="32" l="1"/>
  <c r="C25" i="29"/>
  <c r="C20" i="29"/>
  <c r="C21" i="29"/>
  <c r="C22" i="29"/>
  <c r="C23" i="29"/>
  <c r="C24" i="29"/>
  <c r="C19" i="29"/>
  <c r="C18" i="29"/>
  <c r="C6" i="29"/>
  <c r="C7" i="29"/>
  <c r="C8" i="29"/>
  <c r="C9" i="29"/>
  <c r="C10" i="29"/>
  <c r="C11" i="29"/>
  <c r="C12" i="29"/>
  <c r="C13" i="29"/>
  <c r="C14" i="29"/>
  <c r="C15" i="29"/>
  <c r="C16" i="29"/>
  <c r="C17" i="29"/>
  <c r="C5" i="29"/>
  <c r="D24" i="27"/>
  <c r="E24" i="27"/>
  <c r="F24" i="27"/>
  <c r="C17" i="32" l="1"/>
  <c r="C18" i="33"/>
  <c r="C25" i="33" s="1"/>
  <c r="D18" i="33"/>
  <c r="D25" i="33" s="1"/>
  <c r="C24" i="30" l="1"/>
  <c r="C23" i="30"/>
  <c r="C22" i="30"/>
  <c r="C21" i="30"/>
  <c r="C20" i="30"/>
  <c r="C19" i="30"/>
  <c r="L18" i="30"/>
  <c r="L25" i="30" s="1"/>
  <c r="K18" i="30"/>
  <c r="K25" i="30" s="1"/>
  <c r="J18" i="30"/>
  <c r="J25" i="30" s="1"/>
  <c r="I18" i="30"/>
  <c r="I25" i="30" s="1"/>
  <c r="H18" i="30"/>
  <c r="H25" i="30" s="1"/>
  <c r="G18" i="30"/>
  <c r="G25" i="30" s="1"/>
  <c r="E18" i="30"/>
  <c r="E25" i="30" s="1"/>
  <c r="D18" i="30"/>
  <c r="D25" i="30" s="1"/>
  <c r="C17" i="30"/>
  <c r="C16" i="30"/>
  <c r="C15" i="30"/>
  <c r="C14" i="30"/>
  <c r="C13" i="30"/>
  <c r="C12" i="30"/>
  <c r="C11" i="30"/>
  <c r="C10" i="30"/>
  <c r="C9" i="30"/>
  <c r="C8" i="30"/>
  <c r="C7" i="30"/>
  <c r="C6" i="30"/>
  <c r="C5" i="30"/>
  <c r="C18" i="30" l="1"/>
  <c r="C25" i="30" s="1"/>
  <c r="D17" i="31"/>
  <c r="E17" i="31"/>
  <c r="F17" i="31"/>
  <c r="G17" i="31"/>
  <c r="H17" i="31"/>
  <c r="I17" i="31"/>
  <c r="J17" i="31"/>
  <c r="K17" i="31"/>
  <c r="L17" i="31"/>
  <c r="M17" i="31"/>
  <c r="F18" i="33" l="1"/>
  <c r="F25" i="33" s="1"/>
  <c r="C23" i="31"/>
  <c r="C22" i="31"/>
  <c r="C21" i="31"/>
  <c r="C20" i="31"/>
  <c r="C19" i="31"/>
  <c r="C18" i="31"/>
  <c r="C16" i="31"/>
  <c r="C15" i="31"/>
  <c r="C14" i="31"/>
  <c r="C13" i="31"/>
  <c r="C12" i="31"/>
  <c r="C11" i="31"/>
  <c r="C10" i="31"/>
  <c r="C9" i="31"/>
  <c r="C8" i="31"/>
  <c r="C7" i="31"/>
  <c r="C6" i="31"/>
  <c r="C5" i="31"/>
  <c r="C4" i="31"/>
  <c r="E41" i="32"/>
  <c r="E40" i="32"/>
  <c r="E39" i="32"/>
  <c r="E38" i="32"/>
  <c r="E37" i="32"/>
  <c r="E36" i="32"/>
  <c r="E23" i="32"/>
  <c r="E22" i="32"/>
  <c r="E21" i="32"/>
  <c r="E20" i="32"/>
  <c r="E19" i="32"/>
  <c r="E18" i="32"/>
  <c r="E16" i="32"/>
  <c r="E15" i="32"/>
  <c r="E14" i="32"/>
  <c r="E13" i="32"/>
  <c r="E12" i="32"/>
  <c r="E11" i="32"/>
  <c r="E10" i="32"/>
  <c r="E9" i="32"/>
  <c r="E8" i="32"/>
  <c r="E7" i="32"/>
  <c r="E6" i="32"/>
  <c r="E5" i="32"/>
  <c r="E4" i="32"/>
  <c r="D17" i="4"/>
  <c r="D24" i="4" s="1"/>
  <c r="E18" i="33"/>
  <c r="E25" i="33" s="1"/>
  <c r="D17" i="32"/>
  <c r="D24" i="32" s="1"/>
  <c r="M24" i="31"/>
  <c r="L24" i="31"/>
  <c r="K24" i="31"/>
  <c r="J24" i="31"/>
  <c r="I24" i="31"/>
  <c r="H24" i="31"/>
  <c r="G24" i="31"/>
  <c r="F24" i="31"/>
  <c r="E24" i="31"/>
  <c r="D24" i="31"/>
  <c r="E18" i="29"/>
  <c r="E25" i="29" s="1"/>
  <c r="D18" i="29"/>
  <c r="D25" i="29" s="1"/>
  <c r="C4" i="27"/>
  <c r="C5" i="27"/>
  <c r="C6" i="27"/>
  <c r="C7" i="27"/>
  <c r="C8" i="27"/>
  <c r="C9" i="27"/>
  <c r="C10" i="27"/>
  <c r="C11" i="27"/>
  <c r="C12" i="27"/>
  <c r="C13" i="27"/>
  <c r="C14" i="27"/>
  <c r="C15" i="27"/>
  <c r="C16" i="27"/>
  <c r="C18" i="27"/>
  <c r="C19" i="27"/>
  <c r="C20" i="27"/>
  <c r="C21" i="27"/>
  <c r="C22" i="27"/>
  <c r="C23" i="27"/>
  <c r="D17" i="27"/>
  <c r="E17" i="27"/>
  <c r="F17" i="27"/>
  <c r="C5" i="22"/>
  <c r="C6" i="22"/>
  <c r="C7" i="22"/>
  <c r="C8" i="22"/>
  <c r="C9" i="22"/>
  <c r="C10" i="22"/>
  <c r="C11" i="22"/>
  <c r="C12" i="22"/>
  <c r="C13" i="22"/>
  <c r="C14" i="22"/>
  <c r="C15" i="22"/>
  <c r="C16" i="22"/>
  <c r="C17" i="22"/>
  <c r="C19" i="22"/>
  <c r="C20" i="22"/>
  <c r="C21" i="22"/>
  <c r="C22" i="22"/>
  <c r="C23" i="22"/>
  <c r="C24" i="22"/>
  <c r="D18" i="22"/>
  <c r="D25" i="22" s="1"/>
  <c r="E18" i="22"/>
  <c r="E25" i="22" s="1"/>
  <c r="F18" i="22"/>
  <c r="F25" i="22" s="1"/>
  <c r="G18" i="22"/>
  <c r="G25" i="22" s="1"/>
  <c r="C41" i="17"/>
  <c r="C40" i="17"/>
  <c r="C5" i="17"/>
  <c r="C6" i="17"/>
  <c r="C7" i="17"/>
  <c r="C8" i="17"/>
  <c r="C9" i="17"/>
  <c r="C10" i="17"/>
  <c r="C11" i="17"/>
  <c r="C12" i="17"/>
  <c r="C13" i="17"/>
  <c r="C14" i="17"/>
  <c r="C15" i="17"/>
  <c r="C16" i="17"/>
  <c r="C17" i="17"/>
  <c r="C19" i="17"/>
  <c r="C20" i="17"/>
  <c r="C21" i="17"/>
  <c r="C22" i="17"/>
  <c r="C23" i="17"/>
  <c r="C24" i="17"/>
  <c r="E18" i="17"/>
  <c r="G18" i="17"/>
  <c r="G25" i="17" s="1"/>
  <c r="C24" i="5"/>
  <c r="C23" i="5"/>
  <c r="C22" i="5"/>
  <c r="C21" i="5"/>
  <c r="C20" i="5"/>
  <c r="C19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G18" i="5"/>
  <c r="G25" i="5" s="1"/>
  <c r="F18" i="5"/>
  <c r="F25" i="5" s="1"/>
  <c r="E18" i="5"/>
  <c r="E25" i="5" s="1"/>
  <c r="D18" i="5"/>
  <c r="D25" i="5" s="1"/>
  <c r="C23" i="4"/>
  <c r="C22" i="4"/>
  <c r="C21" i="4"/>
  <c r="C20" i="4"/>
  <c r="C19" i="4"/>
  <c r="C18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F24" i="4"/>
  <c r="E17" i="4"/>
  <c r="E24" i="4" s="1"/>
  <c r="E17" i="32" l="1"/>
  <c r="C17" i="4"/>
  <c r="C24" i="4" s="1"/>
  <c r="E24" i="32"/>
  <c r="C17" i="31"/>
  <c r="C24" i="31" s="1"/>
  <c r="C17" i="27"/>
  <c r="C24" i="27" s="1"/>
  <c r="C18" i="22"/>
  <c r="C25" i="22" s="1"/>
  <c r="C18" i="5"/>
  <c r="C25" i="5" s="1"/>
</calcChain>
</file>

<file path=xl/sharedStrings.xml><?xml version="1.0" encoding="utf-8"?>
<sst xmlns="http://schemas.openxmlformats.org/spreadsheetml/2006/main" count="673" uniqueCount="161">
  <si>
    <t>10</t>
  </si>
  <si>
    <t>25</t>
  </si>
  <si>
    <t>27</t>
  </si>
  <si>
    <t>28</t>
  </si>
  <si>
    <t>29</t>
  </si>
  <si>
    <t>30</t>
  </si>
  <si>
    <t>31</t>
  </si>
  <si>
    <t>32</t>
  </si>
  <si>
    <t>34</t>
  </si>
  <si>
    <t>35</t>
  </si>
  <si>
    <t>36</t>
  </si>
  <si>
    <t>37</t>
  </si>
  <si>
    <t>38</t>
  </si>
  <si>
    <t>39</t>
  </si>
  <si>
    <t>Daugavpils</t>
  </si>
  <si>
    <t>Jelgava</t>
  </si>
  <si>
    <t>Jūrmala</t>
  </si>
  <si>
    <t>Liepāja</t>
  </si>
  <si>
    <t>Rēzekne</t>
  </si>
  <si>
    <t>Ventspils</t>
  </si>
  <si>
    <t>Rīga</t>
  </si>
  <si>
    <t xml:space="preserve">   Centra rajons</t>
  </si>
  <si>
    <t xml:space="preserve">   Kurzemes rajons</t>
  </si>
  <si>
    <t xml:space="preserve">   Latgales priekšpilsēta</t>
  </si>
  <si>
    <t xml:space="preserve">   Vidzemes priekšpilsēta</t>
  </si>
  <si>
    <t xml:space="preserve">   Zemgales priekšpilsēta</t>
  </si>
  <si>
    <t xml:space="preserve">   Ziemeļu rajons</t>
  </si>
  <si>
    <t>Valstī kopā:</t>
  </si>
  <si>
    <t>1999./2000.m.g.</t>
  </si>
  <si>
    <t xml:space="preserve">Kopā </t>
  </si>
  <si>
    <t>Kopā</t>
  </si>
  <si>
    <t>1.-4.kl.</t>
  </si>
  <si>
    <t>5.-6.kl.</t>
  </si>
  <si>
    <t>7.-9.kl.</t>
  </si>
  <si>
    <t>10.-12.kl.</t>
  </si>
  <si>
    <t>2004./2005.m.g.</t>
  </si>
  <si>
    <t>2003./2004.m.g.</t>
  </si>
  <si>
    <t>2002./2003.m.g.</t>
  </si>
  <si>
    <t>2001./2002.m.g.</t>
  </si>
  <si>
    <t>2000./2001.m.g.</t>
  </si>
  <si>
    <t>1998./1999.m.g.</t>
  </si>
  <si>
    <t>2005./2006.m.g.</t>
  </si>
  <si>
    <t>2006./2007.m.g.</t>
  </si>
  <si>
    <t>2007./2008.m.g.</t>
  </si>
  <si>
    <t>Tai skaitā skolās ar mācību valodu:</t>
  </si>
  <si>
    <t>latviešu</t>
  </si>
  <si>
    <t>krievu</t>
  </si>
  <si>
    <t>citās</t>
  </si>
  <si>
    <t>Valsts skolās</t>
  </si>
  <si>
    <t>Privātskolās</t>
  </si>
  <si>
    <t>Pašvaldību skolās</t>
  </si>
  <si>
    <t>Sākum-skolās</t>
  </si>
  <si>
    <t>Pamat-skolās</t>
  </si>
  <si>
    <t>Vidus-skolās</t>
  </si>
  <si>
    <t>Speciālajās skolās</t>
  </si>
  <si>
    <t>Jauno skolotāju skaits</t>
  </si>
  <si>
    <t>No tiem</t>
  </si>
  <si>
    <t>amatu sāk pildīt paralēli studijām</t>
  </si>
  <si>
    <t>amatu sāk pildīt pēc kvalifikācijas iegūšanas</t>
  </si>
  <si>
    <t>2008./2009.m.g.</t>
  </si>
  <si>
    <t>Plānošanas reģions</t>
  </si>
  <si>
    <t>Kurzemes reģions</t>
  </si>
  <si>
    <t>Latgales reģions</t>
  </si>
  <si>
    <t>Rīgas reģions</t>
  </si>
  <si>
    <t>Vidzemes reģions</t>
  </si>
  <si>
    <t>Zemgales reģions</t>
  </si>
  <si>
    <t>Jēkabpils</t>
  </si>
  <si>
    <t>Valmiera</t>
  </si>
  <si>
    <t>Ar vidējo peda-goģisko izglītību</t>
  </si>
  <si>
    <t>Ar vidējo profe-sionālo izglītību</t>
  </si>
  <si>
    <t>Ar vidējo vispārējo izglītību</t>
  </si>
  <si>
    <t>No tiem (2.-4.) iegūst augst. ped. izgl.</t>
  </si>
  <si>
    <t>Ar augstāko pedag. izglītību</t>
  </si>
  <si>
    <t>t.sk. pedago-ģijas maģistri</t>
  </si>
  <si>
    <t>Ar citu augstāko izglītību</t>
  </si>
  <si>
    <t>No kopējā skaita ar zinātnisko grādu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</si>
  <si>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</si>
  <si>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</si>
  <si>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</si>
  <si>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</si>
  <si>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</si>
  <si>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</si>
  <si>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</si>
  <si>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</si>
  <si>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</si>
  <si>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 xml:space="preserve">   Latgales priekšp.</t>
  </si>
  <si>
    <t xml:space="preserve">   Vidzemes priekšp.</t>
  </si>
  <si>
    <t xml:space="preserve">   Zemgales priekšp.</t>
  </si>
  <si>
    <t>24 gadi un jaunāki</t>
  </si>
  <si>
    <t>25-29 gadi</t>
  </si>
  <si>
    <t>30-34 gadi</t>
  </si>
  <si>
    <t>35-39 gadi</t>
  </si>
  <si>
    <t>40-44 gadi</t>
  </si>
  <si>
    <t>45-49 gadi</t>
  </si>
  <si>
    <t>50-54 gadi</t>
  </si>
  <si>
    <t>55-59 gadi</t>
  </si>
  <si>
    <t>60-64 gadi</t>
  </si>
  <si>
    <t>65 gadi un vecāki</t>
  </si>
  <si>
    <t>2456*</t>
  </si>
  <si>
    <t>6015**</t>
  </si>
  <si>
    <t>3240*</t>
  </si>
  <si>
    <t>6394**</t>
  </si>
  <si>
    <t>* - 30 gadi un jaunāki; ** - 31-39 gadi</t>
  </si>
  <si>
    <t>Skolotāju skaits kopā</t>
  </si>
  <si>
    <t>No kopējā skaita - pensijas vecumā</t>
  </si>
  <si>
    <t>Reģions</t>
  </si>
  <si>
    <t>2009./2010.m.g.</t>
  </si>
  <si>
    <t>No kopējā skaita pensijas vecumā - %</t>
  </si>
  <si>
    <t>3659*</t>
  </si>
  <si>
    <t>6581**</t>
  </si>
  <si>
    <t>Pedagogu skaits</t>
  </si>
  <si>
    <t>Skolotāju skaits</t>
  </si>
  <si>
    <t>tai skaitā sievietes</t>
  </si>
  <si>
    <t xml:space="preserve">    24 gadi un jaunāki</t>
  </si>
  <si>
    <t xml:space="preserve">    25-29 gadi</t>
  </si>
  <si>
    <t xml:space="preserve">    30-34 gadi</t>
  </si>
  <si>
    <t xml:space="preserve">    35-39 gadi</t>
  </si>
  <si>
    <t xml:space="preserve">    40-44 gadi</t>
  </si>
  <si>
    <t xml:space="preserve">    45-49 gadi</t>
  </si>
  <si>
    <t xml:space="preserve">    50-54 gadi</t>
  </si>
  <si>
    <t xml:space="preserve">    55-59 gadi</t>
  </si>
  <si>
    <t xml:space="preserve">    60-64 gadi</t>
  </si>
  <si>
    <t xml:space="preserve">    65 gadi un vecāki</t>
  </si>
  <si>
    <t>No kopējā skaita (1.r.) pensijas vecumā</t>
  </si>
  <si>
    <t>2010./2011.m.g.</t>
  </si>
  <si>
    <t>divplūsmu (latviešu / krievu)</t>
  </si>
  <si>
    <t>no tiem šajā amatā (kā skolotājs) strādā nepilnu slodzi</t>
  </si>
  <si>
    <t>2011./2012.m.g.</t>
  </si>
  <si>
    <t>-</t>
  </si>
  <si>
    <t>2011./2012.m.g.*</t>
  </si>
  <si>
    <t>2012./2013.m.g.</t>
  </si>
  <si>
    <t>* - t.sk. latviešu /poļu skolā 62 skolotāji</t>
  </si>
  <si>
    <t>no tiem studē pedago-ģiskajā augstākās izglītības programmā</t>
  </si>
  <si>
    <t>x</t>
  </si>
  <si>
    <t>Profesionālās izglītības skolotāju skaits</t>
  </si>
  <si>
    <t>darbinieku skaits</t>
  </si>
  <si>
    <t>no tiem - sievietes</t>
  </si>
  <si>
    <t xml:space="preserve">Skolotāji kopā </t>
  </si>
  <si>
    <t>2013./2014.m.g.</t>
  </si>
  <si>
    <t>2014./2015.m.g.</t>
  </si>
  <si>
    <t>2015./2016.m.g.</t>
  </si>
  <si>
    <t>2016./2017.m.g.</t>
  </si>
  <si>
    <t>2017./2018.m.g.</t>
  </si>
  <si>
    <t>2018./2019.m.g.</t>
  </si>
  <si>
    <t>Sadalījums līdz 2018./2019.m.g.</t>
  </si>
  <si>
    <t>Ar vispārējo vidējo izglītību</t>
  </si>
  <si>
    <t>Ar  profesionālo vidējo izglītību</t>
  </si>
  <si>
    <t>No tiem (2.-3.) iegūst augst. ped. izgl.</t>
  </si>
  <si>
    <t>t.sk. citi maģistri</t>
  </si>
  <si>
    <t>No kopējā skaita zinātņu doktori</t>
  </si>
  <si>
    <t>2019./2020.m.g.</t>
  </si>
  <si>
    <t>Skolotāju skaits vispārizglītojošajās dienas skolās 2020./2021.m.g.</t>
  </si>
  <si>
    <t>Skolotāju skaits vispārizglītojošajās dienas skolās sadalījumā pa klašu grupām 2020./2021.m.g.</t>
  </si>
  <si>
    <t>Skolotāju - sieviešu skaits vispārizglītojošajās dienas skolās sadalījumā pa klašu grupām 2020./2021.m.g.</t>
  </si>
  <si>
    <t>Skolotāju skaits vispārizglītojošajās dienas skolās sadalījumā pēc skolas mācību valodas 2020./2021.m.g.</t>
  </si>
  <si>
    <t>Jauno skolotāju skaits, kuri darbu skolā uzsākuši 2020./2021.m.g.</t>
  </si>
  <si>
    <t>Vispārizglītojošo dienas skolu skolotāju sadalījums pēc izglītības 2020./2021.m.g.</t>
  </si>
  <si>
    <t>Vispārizglītojošo dienas skolu skolotāju sadalījums pēc vecuma 2020./2021.m.g.</t>
  </si>
  <si>
    <t>Skolotāju skaits vispārizglītojošajās dienas skolās, kuri sasnieguši pensijas vecumu 2020./2021.m.g. sākumā</t>
  </si>
  <si>
    <t>Vispārizglītojošo dienas skolu skolotāju sadalījums pēc vecuma un klašu grupām 2020./2021.m.g.</t>
  </si>
  <si>
    <t>Skolotāju skaits, kuri strādā nepilnu slodzi vispārizglītojošajās dienas skolās 2020./2021.m.g.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</si>
</sst>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0"/>
      <name val="Arial"/>
      <charset val="186"/>
    </font>
    <font>
      <sz val="10"/>
      <color indexed="8"/>
      <name val="Arial"/>
      <family val="2"/>
      <charset val="186"/>
    </font>
    <font>
      <sz val="10"/>
      <color indexed="8"/>
      <name val="MS Sans Serif"/>
      <family val="2"/>
      <charset val="186"/>
    </font>
    <font>
      <b/>
      <sz val="10"/>
      <color indexed="8"/>
      <name val="Arial Baltic"/>
      <family val="2"/>
      <charset val="186"/>
    </font>
    <font>
      <sz val="10"/>
      <color indexed="8"/>
      <name val="Arial Baltic"/>
      <charset val="186"/>
    </font>
    <font>
      <b/>
      <sz val="10"/>
      <name val="Arial Baltic"/>
      <family val="2"/>
      <charset val="186"/>
    </font>
    <font>
      <b/>
      <i/>
      <sz val="10"/>
      <name val="Arial Baltic"/>
      <family val="2"/>
      <charset val="186"/>
    </font>
    <font>
      <b/>
      <sz val="1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  <charset val="186"/>
    </font>
    <font>
      <b/>
      <i/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i/>
      <sz val="10"/>
      <color indexed="8"/>
      <name val="Arial"/>
      <family val="2"/>
      <charset val="186"/>
    </font>
    <font>
      <b/>
      <i/>
      <sz val="10"/>
      <color indexed="8"/>
      <name val="Arial"/>
      <family val="2"/>
    </font>
    <font>
      <b/>
      <i/>
      <sz val="10"/>
      <color indexed="8"/>
      <name val="Arial Baltic"/>
      <charset val="186"/>
    </font>
    <font>
      <b/>
      <sz val="10"/>
      <color indexed="8"/>
      <name val="Arial"/>
      <family val="2"/>
      <charset val="186"/>
    </font>
    <font>
      <b/>
      <sz val="8"/>
      <color indexed="8"/>
      <name val="Arial Baltic"/>
      <family val="2"/>
      <charset val="186"/>
    </font>
    <font>
      <sz val="8"/>
      <name val="Arial"/>
      <family val="2"/>
      <charset val="186"/>
    </font>
    <font>
      <b/>
      <sz val="9"/>
      <color indexed="8"/>
      <name val="Arial Baltic"/>
      <family val="2"/>
      <charset val="186"/>
    </font>
    <font>
      <sz val="9"/>
      <name val="Arial"/>
      <family val="2"/>
      <charset val="186"/>
    </font>
    <font>
      <b/>
      <sz val="9"/>
      <name val="Arial"/>
      <family val="2"/>
    </font>
    <font>
      <sz val="10"/>
      <name val="Arial"/>
      <family val="2"/>
    </font>
    <font>
      <sz val="10"/>
      <color indexed="8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b/>
      <i/>
      <sz val="9"/>
      <name val="Arial"/>
      <family val="2"/>
      <charset val="186"/>
    </font>
    <font>
      <sz val="10"/>
      <color indexed="8"/>
      <name val="Arial"/>
      <family val="2"/>
    </font>
    <font>
      <i/>
      <sz val="10"/>
      <name val="Arial"/>
      <family val="2"/>
      <charset val="186"/>
    </font>
    <font>
      <b/>
      <sz val="11"/>
      <color theme="1" tint="4.9989318521683403E-2"/>
      <name val="Arial"/>
      <family val="2"/>
      <charset val="186"/>
    </font>
    <font>
      <sz val="10"/>
      <color theme="1" tint="4.9989318521683403E-2"/>
      <name val="Arial"/>
      <family val="2"/>
      <charset val="186"/>
    </font>
    <font>
      <b/>
      <sz val="10"/>
      <color theme="1" tint="4.9989318521683403E-2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0" fontId="13" fillId="0" borderId="0"/>
    <xf numFmtId="0" fontId="25" fillId="0" borderId="0"/>
    <xf numFmtId="0" fontId="2" fillId="0" borderId="0"/>
    <xf numFmtId="0" fontId="24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0" fillId="0" borderId="0"/>
    <xf numFmtId="0" fontId="1" fillId="0" borderId="0"/>
    <xf numFmtId="0" fontId="24" fillId="0" borderId="0"/>
    <xf numFmtId="0" fontId="13" fillId="0" borderId="0"/>
    <xf numFmtId="0" fontId="13" fillId="0" borderId="0"/>
  </cellStyleXfs>
  <cellXfs count="270">
    <xf numFmtId="0" fontId="0" fillId="0" borderId="0" xfId="0"/>
    <xf numFmtId="0" fontId="3" fillId="0" borderId="1" xfId="10" applyFont="1" applyFill="1" applyBorder="1" applyAlignment="1">
      <alignment horizontal="left" wrapText="1"/>
    </xf>
    <xf numFmtId="0" fontId="3" fillId="0" borderId="2" xfId="10" applyFont="1" applyFill="1" applyBorder="1" applyAlignment="1">
      <alignment horizontal="left" wrapText="1"/>
    </xf>
    <xf numFmtId="0" fontId="4" fillId="0" borderId="3" xfId="10" applyFont="1" applyFill="1" applyBorder="1" applyAlignment="1">
      <alignment horizontal="left" wrapText="1"/>
    </xf>
    <xf numFmtId="0" fontId="4" fillId="0" borderId="1" xfId="10" applyFont="1" applyFill="1" applyBorder="1" applyAlignment="1">
      <alignment horizontal="left" wrapText="1"/>
    </xf>
    <xf numFmtId="0" fontId="4" fillId="0" borderId="2" xfId="10" applyFont="1" applyFill="1" applyBorder="1" applyAlignment="1">
      <alignment horizontal="left" wrapText="1"/>
    </xf>
    <xf numFmtId="0" fontId="0" fillId="0" borderId="4" xfId="0" applyBorder="1"/>
    <xf numFmtId="0" fontId="5" fillId="0" borderId="4" xfId="0" applyFont="1" applyBorder="1"/>
    <xf numFmtId="0" fontId="0" fillId="0" borderId="1" xfId="0" applyBorder="1"/>
    <xf numFmtId="0" fontId="6" fillId="0" borderId="1" xfId="0" applyFont="1" applyBorder="1"/>
    <xf numFmtId="0" fontId="0" fillId="0" borderId="2" xfId="0" applyBorder="1"/>
    <xf numFmtId="0" fontId="6" fillId="0" borderId="2" xfId="0" applyFont="1" applyBorder="1"/>
    <xf numFmtId="0" fontId="7" fillId="0" borderId="4" xfId="0" applyFont="1" applyBorder="1" applyAlignment="1">
      <alignment horizontal="center"/>
    </xf>
    <xf numFmtId="0" fontId="1" fillId="0" borderId="1" xfId="5" applyFont="1" applyFill="1" applyBorder="1" applyAlignment="1">
      <alignment horizontal="right" wrapText="1"/>
    </xf>
    <xf numFmtId="0" fontId="7" fillId="0" borderId="5" xfId="0" applyFont="1" applyBorder="1"/>
    <xf numFmtId="0" fontId="1" fillId="0" borderId="3" xfId="5" applyFont="1" applyFill="1" applyBorder="1" applyAlignment="1">
      <alignment horizontal="right" wrapText="1"/>
    </xf>
    <xf numFmtId="0" fontId="1" fillId="0" borderId="2" xfId="5" applyFont="1" applyFill="1" applyBorder="1" applyAlignment="1">
      <alignment horizontal="right" wrapText="1"/>
    </xf>
    <xf numFmtId="0" fontId="9" fillId="0" borderId="1" xfId="0" applyFont="1" applyBorder="1"/>
    <xf numFmtId="0" fontId="9" fillId="0" borderId="2" xfId="0" applyFont="1" applyBorder="1"/>
    <xf numFmtId="0" fontId="0" fillId="0" borderId="2" xfId="0" applyBorder="1" applyAlignment="1">
      <alignment horizontal="center"/>
    </xf>
    <xf numFmtId="0" fontId="0" fillId="0" borderId="6" xfId="0" applyBorder="1"/>
    <xf numFmtId="0" fontId="9" fillId="0" borderId="6" xfId="0" applyFont="1" applyBorder="1"/>
    <xf numFmtId="0" fontId="10" fillId="0" borderId="1" xfId="6" applyFont="1" applyFill="1" applyBorder="1" applyAlignment="1">
      <alignment horizontal="right" wrapText="1"/>
    </xf>
    <xf numFmtId="0" fontId="11" fillId="0" borderId="6" xfId="0" applyFont="1" applyBorder="1"/>
    <xf numFmtId="0" fontId="1" fillId="0" borderId="3" xfId="9" applyNumberFormat="1" applyFont="1" applyFill="1" applyBorder="1" applyAlignment="1">
      <alignment horizontal="right" wrapText="1"/>
    </xf>
    <xf numFmtId="0" fontId="1" fillId="0" borderId="1" xfId="9" applyNumberFormat="1" applyFont="1" applyFill="1" applyBorder="1" applyAlignment="1">
      <alignment horizontal="right" wrapText="1"/>
    </xf>
    <xf numFmtId="0" fontId="1" fillId="0" borderId="2" xfId="9" applyNumberFormat="1" applyFont="1" applyFill="1" applyBorder="1" applyAlignment="1">
      <alignment horizontal="right" wrapText="1"/>
    </xf>
    <xf numFmtId="0" fontId="11" fillId="0" borderId="2" xfId="0" applyFont="1" applyBorder="1"/>
    <xf numFmtId="0" fontId="1" fillId="0" borderId="3" xfId="8" applyNumberFormat="1" applyFont="1" applyFill="1" applyBorder="1" applyAlignment="1">
      <alignment horizontal="right" wrapText="1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9" xfId="8" applyNumberFormat="1" applyFont="1" applyFill="1" applyBorder="1" applyAlignment="1">
      <alignment horizontal="right" wrapText="1"/>
    </xf>
    <xf numFmtId="0" fontId="1" fillId="0" borderId="11" xfId="8" applyNumberFormat="1" applyFont="1" applyFill="1" applyBorder="1" applyAlignment="1">
      <alignment horizontal="right" wrapText="1"/>
    </xf>
    <xf numFmtId="0" fontId="1" fillId="0" borderId="1" xfId="8" applyNumberFormat="1" applyFont="1" applyFill="1" applyBorder="1" applyAlignment="1">
      <alignment horizontal="right" wrapText="1"/>
    </xf>
    <xf numFmtId="0" fontId="1" fillId="0" borderId="11" xfId="5" applyFont="1" applyFill="1" applyBorder="1" applyAlignment="1">
      <alignment horizontal="right" wrapText="1"/>
    </xf>
    <xf numFmtId="0" fontId="0" fillId="0" borderId="12" xfId="0" applyBorder="1" applyAlignment="1">
      <alignment horizontal="center"/>
    </xf>
    <xf numFmtId="0" fontId="1" fillId="0" borderId="12" xfId="8" applyNumberFormat="1" applyFont="1" applyFill="1" applyBorder="1" applyAlignment="1">
      <alignment horizontal="right" wrapText="1"/>
    </xf>
    <xf numFmtId="0" fontId="1" fillId="0" borderId="2" xfId="8" applyNumberFormat="1" applyFont="1" applyFill="1" applyBorder="1" applyAlignment="1">
      <alignment horizontal="right" wrapText="1"/>
    </xf>
    <xf numFmtId="0" fontId="7" fillId="0" borderId="14" xfId="0" applyFont="1" applyBorder="1"/>
    <xf numFmtId="0" fontId="11" fillId="0" borderId="1" xfId="0" applyFont="1" applyBorder="1"/>
    <xf numFmtId="0" fontId="11" fillId="0" borderId="15" xfId="0" applyFont="1" applyBorder="1"/>
    <xf numFmtId="0" fontId="14" fillId="0" borderId="1" xfId="8" applyNumberFormat="1" applyFont="1" applyFill="1" applyBorder="1" applyAlignment="1">
      <alignment horizontal="right" wrapText="1"/>
    </xf>
    <xf numFmtId="0" fontId="11" fillId="0" borderId="16" xfId="0" applyFont="1" applyBorder="1"/>
    <xf numFmtId="0" fontId="7" fillId="0" borderId="4" xfId="0" applyFont="1" applyBorder="1" applyAlignment="1">
      <alignment horizontal="center" vertical="center"/>
    </xf>
    <xf numFmtId="0" fontId="7" fillId="0" borderId="4" xfId="0" applyFont="1" applyBorder="1"/>
    <xf numFmtId="0" fontId="15" fillId="0" borderId="1" xfId="5" applyFont="1" applyFill="1" applyBorder="1" applyAlignment="1">
      <alignment horizontal="right" wrapText="1"/>
    </xf>
    <xf numFmtId="0" fontId="15" fillId="0" borderId="2" xfId="5" applyFont="1" applyFill="1" applyBorder="1" applyAlignment="1">
      <alignment horizontal="right" wrapText="1"/>
    </xf>
    <xf numFmtId="0" fontId="1" fillId="0" borderId="1" xfId="12" applyNumberFormat="1" applyFont="1" applyFill="1" applyBorder="1" applyAlignment="1">
      <alignment horizontal="right" wrapText="1"/>
    </xf>
    <xf numFmtId="0" fontId="1" fillId="0" borderId="3" xfId="12" applyNumberFormat="1" applyFont="1" applyFill="1" applyBorder="1" applyAlignment="1">
      <alignment horizontal="right" wrapText="1"/>
    </xf>
    <xf numFmtId="0" fontId="16" fillId="0" borderId="2" xfId="10" applyFont="1" applyFill="1" applyBorder="1" applyAlignment="1">
      <alignment horizontal="left" wrapText="1"/>
    </xf>
    <xf numFmtId="0" fontId="7" fillId="0" borderId="4" xfId="0" applyFont="1" applyBorder="1" applyAlignment="1">
      <alignment horizontal="center" wrapText="1"/>
    </xf>
    <xf numFmtId="0" fontId="1" fillId="0" borderId="17" xfId="5" applyFont="1" applyFill="1" applyBorder="1" applyAlignment="1">
      <alignment horizontal="right" wrapText="1"/>
    </xf>
    <xf numFmtId="0" fontId="1" fillId="0" borderId="18" xfId="5" applyFont="1" applyFill="1" applyBorder="1" applyAlignment="1">
      <alignment horizontal="right" wrapText="1"/>
    </xf>
    <xf numFmtId="0" fontId="0" fillId="0" borderId="19" xfId="0" applyBorder="1" applyAlignment="1">
      <alignment horizontal="center"/>
    </xf>
    <xf numFmtId="0" fontId="1" fillId="0" borderId="19" xfId="5" applyFont="1" applyFill="1" applyBorder="1" applyAlignment="1">
      <alignment horizontal="right" wrapText="1"/>
    </xf>
    <xf numFmtId="0" fontId="7" fillId="0" borderId="20" xfId="0" applyFont="1" applyBorder="1"/>
    <xf numFmtId="0" fontId="7" fillId="0" borderId="21" xfId="0" applyFont="1" applyBorder="1" applyAlignment="1">
      <alignment horizontal="center" vertical="center"/>
    </xf>
    <xf numFmtId="0" fontId="11" fillId="0" borderId="22" xfId="0" applyFont="1" applyBorder="1"/>
    <xf numFmtId="0" fontId="9" fillId="0" borderId="22" xfId="0" applyFont="1" applyBorder="1"/>
    <xf numFmtId="0" fontId="9" fillId="0" borderId="18" xfId="0" applyFont="1" applyBorder="1"/>
    <xf numFmtId="0" fontId="9" fillId="0" borderId="19" xfId="0" applyFont="1" applyBorder="1"/>
    <xf numFmtId="0" fontId="13" fillId="0" borderId="2" xfId="0" applyFont="1" applyBorder="1" applyAlignment="1">
      <alignment horizontal="center"/>
    </xf>
    <xf numFmtId="0" fontId="4" fillId="0" borderId="3" xfId="10" applyFont="1" applyFill="1" applyBorder="1" applyAlignment="1">
      <alignment horizontal="right" wrapText="1"/>
    </xf>
    <xf numFmtId="0" fontId="4" fillId="0" borderId="1" xfId="10" applyFont="1" applyFill="1" applyBorder="1" applyAlignment="1">
      <alignment horizontal="right" wrapText="1"/>
    </xf>
    <xf numFmtId="0" fontId="4" fillId="0" borderId="2" xfId="10" applyFont="1" applyFill="1" applyBorder="1" applyAlignment="1">
      <alignment horizontal="right" wrapText="1"/>
    </xf>
    <xf numFmtId="0" fontId="11" fillId="0" borderId="6" xfId="1" applyFont="1" applyBorder="1"/>
    <xf numFmtId="0" fontId="17" fillId="0" borderId="3" xfId="10" applyFont="1" applyFill="1" applyBorder="1" applyAlignment="1">
      <alignment horizontal="left" wrapText="1"/>
    </xf>
    <xf numFmtId="0" fontId="17" fillId="0" borderId="1" xfId="10" applyFont="1" applyFill="1" applyBorder="1" applyAlignment="1">
      <alignment horizontal="left" wrapText="1"/>
    </xf>
    <xf numFmtId="0" fontId="3" fillId="2" borderId="23" xfId="3" applyFont="1" applyFill="1" applyBorder="1" applyAlignment="1">
      <alignment horizontal="center" vertical="center" wrapText="1"/>
    </xf>
    <xf numFmtId="0" fontId="13" fillId="0" borderId="0" xfId="1"/>
    <xf numFmtId="0" fontId="18" fillId="2" borderId="23" xfId="3" applyFont="1" applyFill="1" applyBorder="1" applyAlignment="1">
      <alignment horizontal="center" vertical="center" wrapText="1"/>
    </xf>
    <xf numFmtId="0" fontId="13" fillId="0" borderId="3" xfId="1" applyBorder="1"/>
    <xf numFmtId="0" fontId="13" fillId="0" borderId="2" xfId="1" applyBorder="1"/>
    <xf numFmtId="0" fontId="11" fillId="0" borderId="2" xfId="1" applyFont="1" applyBorder="1"/>
    <xf numFmtId="0" fontId="21" fillId="0" borderId="0" xfId="1" applyFont="1"/>
    <xf numFmtId="0" fontId="21" fillId="0" borderId="0" xfId="1" applyFont="1" applyAlignment="1">
      <alignment horizontal="center"/>
    </xf>
    <xf numFmtId="0" fontId="22" fillId="0" borderId="4" xfId="1" applyFont="1" applyBorder="1" applyAlignment="1">
      <alignment horizontal="center" vertical="center" wrapText="1"/>
    </xf>
    <xf numFmtId="0" fontId="3" fillId="0" borderId="3" xfId="10" applyFont="1" applyFill="1" applyBorder="1" applyAlignment="1">
      <alignment horizontal="left" wrapText="1"/>
    </xf>
    <xf numFmtId="0" fontId="1" fillId="0" borderId="3" xfId="7" applyNumberFormat="1" applyFont="1" applyFill="1" applyBorder="1" applyAlignment="1">
      <alignment horizontal="right" wrapText="1"/>
    </xf>
    <xf numFmtId="0" fontId="1" fillId="0" borderId="1" xfId="7" applyNumberFormat="1" applyFont="1" applyFill="1" applyBorder="1" applyAlignment="1">
      <alignment horizontal="right" wrapText="1"/>
    </xf>
    <xf numFmtId="0" fontId="13" fillId="0" borderId="1" xfId="1" applyBorder="1"/>
    <xf numFmtId="0" fontId="23" fillId="0" borderId="2" xfId="1" applyFont="1" applyBorder="1" applyAlignment="1">
      <alignment horizontal="center"/>
    </xf>
    <xf numFmtId="0" fontId="1" fillId="0" borderId="2" xfId="7" applyNumberFormat="1" applyFont="1" applyFill="1" applyBorder="1" applyAlignment="1">
      <alignment horizontal="right" wrapText="1"/>
    </xf>
    <xf numFmtId="0" fontId="13" fillId="0" borderId="4" xfId="1" applyFont="1" applyBorder="1"/>
    <xf numFmtId="0" fontId="5" fillId="0" borderId="4" xfId="1" applyFont="1" applyBorder="1"/>
    <xf numFmtId="0" fontId="7" fillId="0" borderId="4" xfId="1" applyFont="1" applyBorder="1"/>
    <xf numFmtId="0" fontId="13" fillId="0" borderId="1" xfId="1" applyFont="1" applyBorder="1"/>
    <xf numFmtId="0" fontId="11" fillId="0" borderId="1" xfId="1" applyFont="1" applyBorder="1"/>
    <xf numFmtId="0" fontId="13" fillId="0" borderId="0" xfId="1" applyFont="1"/>
    <xf numFmtId="0" fontId="13" fillId="0" borderId="2" xfId="1" applyFont="1" applyBorder="1" applyAlignment="1">
      <alignment horizontal="center"/>
    </xf>
    <xf numFmtId="0" fontId="13" fillId="0" borderId="4" xfId="1" applyBorder="1"/>
    <xf numFmtId="0" fontId="7" fillId="0" borderId="5" xfId="1" applyFont="1" applyBorder="1"/>
    <xf numFmtId="0" fontId="16" fillId="0" borderId="1" xfId="10" applyFont="1" applyFill="1" applyBorder="1" applyAlignment="1">
      <alignment horizontal="left" wrapText="1"/>
    </xf>
    <xf numFmtId="0" fontId="13" fillId="0" borderId="6" xfId="1" applyBorder="1"/>
    <xf numFmtId="0" fontId="7" fillId="0" borderId="4" xfId="1" applyFont="1" applyBorder="1" applyAlignment="1">
      <alignment horizontal="center" wrapText="1"/>
    </xf>
    <xf numFmtId="0" fontId="13" fillId="0" borderId="2" xfId="1" applyBorder="1" applyAlignment="1">
      <alignment horizontal="center"/>
    </xf>
    <xf numFmtId="0" fontId="17" fillId="0" borderId="2" xfId="10" applyFont="1" applyFill="1" applyBorder="1" applyAlignment="1">
      <alignment horizontal="left" wrapText="1"/>
    </xf>
    <xf numFmtId="0" fontId="1" fillId="0" borderId="3" xfId="10" applyFont="1" applyFill="1" applyBorder="1" applyAlignment="1">
      <alignment horizontal="left" wrapText="1"/>
    </xf>
    <xf numFmtId="0" fontId="1" fillId="0" borderId="1" xfId="10" applyFont="1" applyFill="1" applyBorder="1" applyAlignment="1">
      <alignment horizontal="left" wrapText="1"/>
    </xf>
    <xf numFmtId="0" fontId="1" fillId="0" borderId="2" xfId="10" applyFont="1" applyFill="1" applyBorder="1" applyAlignment="1">
      <alignment horizontal="left" wrapText="1"/>
    </xf>
    <xf numFmtId="0" fontId="11" fillId="0" borderId="15" xfId="1" applyFont="1" applyBorder="1"/>
    <xf numFmtId="0" fontId="22" fillId="0" borderId="4" xfId="0" applyFont="1" applyFill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10" fontId="13" fillId="0" borderId="3" xfId="1" applyNumberFormat="1" applyBorder="1"/>
    <xf numFmtId="10" fontId="13" fillId="0" borderId="1" xfId="1" applyNumberFormat="1" applyBorder="1"/>
    <xf numFmtId="10" fontId="13" fillId="0" borderId="2" xfId="1" applyNumberFormat="1" applyBorder="1" applyAlignment="1">
      <alignment horizontal="center"/>
    </xf>
    <xf numFmtId="0" fontId="13" fillId="0" borderId="5" xfId="1" applyBorder="1"/>
    <xf numFmtId="0" fontId="5" fillId="0" borderId="5" xfId="1" applyFont="1" applyBorder="1"/>
    <xf numFmtId="10" fontId="13" fillId="0" borderId="2" xfId="1" applyNumberFormat="1" applyBorder="1"/>
    <xf numFmtId="10" fontId="12" fillId="0" borderId="4" xfId="1" applyNumberFormat="1" applyFont="1" applyBorder="1"/>
    <xf numFmtId="10" fontId="11" fillId="0" borderId="1" xfId="1" applyNumberFormat="1" applyFont="1" applyBorder="1"/>
    <xf numFmtId="10" fontId="11" fillId="0" borderId="2" xfId="1" applyNumberFormat="1" applyFont="1" applyBorder="1"/>
    <xf numFmtId="0" fontId="13" fillId="0" borderId="1" xfId="0" applyFont="1" applyBorder="1"/>
    <xf numFmtId="0" fontId="14" fillId="0" borderId="1" xfId="5" applyFont="1" applyFill="1" applyBorder="1" applyAlignment="1">
      <alignment horizontal="right" wrapText="1"/>
    </xf>
    <xf numFmtId="0" fontId="13" fillId="0" borderId="2" xfId="0" applyFont="1" applyBorder="1"/>
    <xf numFmtId="0" fontId="14" fillId="0" borderId="1" xfId="10" applyFont="1" applyFill="1" applyBorder="1" applyAlignment="1">
      <alignment horizontal="left" wrapText="1"/>
    </xf>
    <xf numFmtId="0" fontId="13" fillId="0" borderId="6" xfId="1" applyFont="1" applyBorder="1"/>
    <xf numFmtId="0" fontId="9" fillId="0" borderId="6" xfId="1" applyFont="1" applyBorder="1"/>
    <xf numFmtId="0" fontId="9" fillId="0" borderId="28" xfId="1" applyFont="1" applyBorder="1"/>
    <xf numFmtId="10" fontId="9" fillId="0" borderId="6" xfId="1" applyNumberFormat="1" applyFont="1" applyBorder="1"/>
    <xf numFmtId="0" fontId="9" fillId="0" borderId="1" xfId="1" applyFont="1" applyBorder="1"/>
    <xf numFmtId="0" fontId="11" fillId="0" borderId="28" xfId="1" applyFont="1" applyBorder="1"/>
    <xf numFmtId="10" fontId="11" fillId="0" borderId="6" xfId="1" applyNumberFormat="1" applyFont="1" applyBorder="1"/>
    <xf numFmtId="0" fontId="11" fillId="0" borderId="1" xfId="1" applyFont="1" applyBorder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0" xfId="0" applyFont="1" applyFill="1" applyBorder="1"/>
    <xf numFmtId="0" fontId="19" fillId="0" borderId="35" xfId="0" applyFont="1" applyBorder="1" applyAlignment="1">
      <alignment horizontal="center" vertical="center" wrapText="1"/>
    </xf>
    <xf numFmtId="0" fontId="11" fillId="0" borderId="37" xfId="1" applyFont="1" applyBorder="1" applyAlignment="1">
      <alignment horizontal="center"/>
    </xf>
    <xf numFmtId="0" fontId="9" fillId="0" borderId="37" xfId="1" applyFont="1" applyBorder="1" applyAlignment="1">
      <alignment horizontal="center"/>
    </xf>
    <xf numFmtId="0" fontId="11" fillId="0" borderId="10" xfId="1" applyFont="1" applyBorder="1" applyAlignment="1">
      <alignment horizontal="center"/>
    </xf>
    <xf numFmtId="0" fontId="14" fillId="0" borderId="10" xfId="5" applyFont="1" applyFill="1" applyBorder="1" applyAlignment="1">
      <alignment horizontal="center" wrapText="1"/>
    </xf>
    <xf numFmtId="0" fontId="11" fillId="0" borderId="13" xfId="0" applyFont="1" applyBorder="1" applyAlignment="1">
      <alignment horizontal="center"/>
    </xf>
    <xf numFmtId="0" fontId="12" fillId="0" borderId="4" xfId="1" applyFont="1" applyBorder="1" applyAlignment="1">
      <alignment horizontal="center" wrapText="1"/>
    </xf>
    <xf numFmtId="0" fontId="17" fillId="0" borderId="6" xfId="10" applyFont="1" applyFill="1" applyBorder="1" applyAlignment="1">
      <alignment horizontal="left" wrapText="1"/>
    </xf>
    <xf numFmtId="0" fontId="12" fillId="0" borderId="1" xfId="1" applyFont="1" applyBorder="1" applyAlignment="1">
      <alignment horizontal="center"/>
    </xf>
    <xf numFmtId="0" fontId="12" fillId="0" borderId="2" xfId="1" applyFont="1" applyBorder="1" applyAlignment="1">
      <alignment horizontal="center"/>
    </xf>
    <xf numFmtId="0" fontId="11" fillId="0" borderId="3" xfId="0" applyFont="1" applyBorder="1"/>
    <xf numFmtId="0" fontId="11" fillId="0" borderId="17" xfId="0" applyFont="1" applyBorder="1"/>
    <xf numFmtId="0" fontId="11" fillId="0" borderId="9" xfId="0" applyFont="1" applyBorder="1"/>
    <xf numFmtId="0" fontId="11" fillId="0" borderId="39" xfId="0" applyFont="1" applyBorder="1"/>
    <xf numFmtId="0" fontId="9" fillId="0" borderId="39" xfId="0" applyFont="1" applyBorder="1"/>
    <xf numFmtId="0" fontId="11" fillId="0" borderId="11" xfId="0" applyFont="1" applyBorder="1"/>
    <xf numFmtId="0" fontId="11" fillId="0" borderId="3" xfId="1" applyFont="1" applyBorder="1"/>
    <xf numFmtId="0" fontId="11" fillId="0" borderId="37" xfId="1" applyFont="1" applyBorder="1"/>
    <xf numFmtId="10" fontId="11" fillId="0" borderId="3" xfId="1" applyNumberFormat="1" applyFont="1" applyBorder="1"/>
    <xf numFmtId="0" fontId="24" fillId="0" borderId="1" xfId="13" applyFont="1" applyFill="1" applyBorder="1" applyAlignment="1">
      <alignment horizontal="right" wrapText="1"/>
    </xf>
    <xf numFmtId="0" fontId="24" fillId="0" borderId="1" xfId="4" applyFont="1" applyFill="1" applyBorder="1" applyAlignment="1">
      <alignment horizontal="right" wrapText="1"/>
    </xf>
    <xf numFmtId="0" fontId="10" fillId="0" borderId="1" xfId="11" applyFont="1" applyFill="1" applyBorder="1" applyAlignment="1">
      <alignment horizontal="right" wrapText="1"/>
    </xf>
    <xf numFmtId="0" fontId="11" fillId="0" borderId="6" xfId="15" applyFont="1" applyBorder="1"/>
    <xf numFmtId="0" fontId="19" fillId="0" borderId="4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49" fontId="19" fillId="0" borderId="23" xfId="0" applyNumberFormat="1" applyFont="1" applyBorder="1" applyAlignment="1">
      <alignment horizontal="center" vertical="center" wrapText="1"/>
    </xf>
    <xf numFmtId="49" fontId="19" fillId="0" borderId="25" xfId="0" applyNumberFormat="1" applyFont="1" applyBorder="1" applyAlignment="1">
      <alignment horizontal="center" vertical="center" wrapText="1"/>
    </xf>
    <xf numFmtId="49" fontId="19" fillId="0" borderId="24" xfId="0" applyNumberFormat="1" applyFont="1" applyBorder="1" applyAlignment="1">
      <alignment horizontal="center" vertical="center" wrapText="1"/>
    </xf>
    <xf numFmtId="0" fontId="27" fillId="0" borderId="3" xfId="5" applyFont="1" applyFill="1" applyBorder="1" applyAlignment="1">
      <alignment horizontal="right" wrapText="1"/>
    </xf>
    <xf numFmtId="0" fontId="27" fillId="0" borderId="8" xfId="5" applyFont="1" applyFill="1" applyBorder="1" applyAlignment="1">
      <alignment horizontal="right" wrapText="1"/>
    </xf>
    <xf numFmtId="0" fontId="27" fillId="0" borderId="26" xfId="5" applyFont="1" applyFill="1" applyBorder="1" applyAlignment="1">
      <alignment horizontal="right" wrapText="1"/>
    </xf>
    <xf numFmtId="0" fontId="27" fillId="0" borderId="1" xfId="5" applyFont="1" applyFill="1" applyBorder="1" applyAlignment="1">
      <alignment horizontal="right" wrapText="1"/>
    </xf>
    <xf numFmtId="0" fontId="27" fillId="0" borderId="10" xfId="5" applyFont="1" applyFill="1" applyBorder="1" applyAlignment="1">
      <alignment horizontal="right" wrapText="1"/>
    </xf>
    <xf numFmtId="0" fontId="27" fillId="0" borderId="15" xfId="5" applyFont="1" applyFill="1" applyBorder="1" applyAlignment="1">
      <alignment horizontal="right" wrapText="1"/>
    </xf>
    <xf numFmtId="0" fontId="23" fillId="0" borderId="2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27" fillId="0" borderId="2" xfId="5" applyFont="1" applyFill="1" applyBorder="1" applyAlignment="1">
      <alignment horizontal="right" wrapText="1"/>
    </xf>
    <xf numFmtId="0" fontId="27" fillId="0" borderId="13" xfId="5" applyFont="1" applyFill="1" applyBorder="1" applyAlignment="1">
      <alignment horizontal="right" wrapText="1"/>
    </xf>
    <xf numFmtId="0" fontId="27" fillId="0" borderId="16" xfId="5" applyFont="1" applyFill="1" applyBorder="1" applyAlignment="1">
      <alignment horizontal="right" wrapText="1"/>
    </xf>
    <xf numFmtId="0" fontId="13" fillId="0" borderId="4" xfId="0" applyFont="1" applyBorder="1"/>
    <xf numFmtId="0" fontId="12" fillId="0" borderId="4" xfId="0" applyFont="1" applyBorder="1"/>
    <xf numFmtId="0" fontId="7" fillId="0" borderId="36" xfId="0" applyFont="1" applyBorder="1"/>
    <xf numFmtId="0" fontId="7" fillId="0" borderId="27" xfId="0" applyFont="1" applyBorder="1"/>
    <xf numFmtId="0" fontId="1" fillId="0" borderId="42" xfId="9" applyNumberFormat="1" applyFont="1" applyFill="1" applyBorder="1" applyAlignment="1">
      <alignment horizontal="right" wrapText="1"/>
    </xf>
    <xf numFmtId="0" fontId="1" fillId="0" borderId="38" xfId="8" applyNumberFormat="1" applyFont="1" applyFill="1" applyBorder="1" applyAlignment="1">
      <alignment horizontal="right" wrapText="1"/>
    </xf>
    <xf numFmtId="0" fontId="0" fillId="0" borderId="0" xfId="0" applyBorder="1"/>
    <xf numFmtId="0" fontId="13" fillId="0" borderId="3" xfId="0" applyFont="1" applyBorder="1"/>
    <xf numFmtId="0" fontId="12" fillId="0" borderId="3" xfId="0" applyFont="1" applyBorder="1"/>
    <xf numFmtId="0" fontId="7" fillId="0" borderId="3" xfId="0" applyFont="1" applyBorder="1"/>
    <xf numFmtId="0" fontId="12" fillId="0" borderId="2" xfId="0" applyFont="1" applyBorder="1"/>
    <xf numFmtId="0" fontId="7" fillId="0" borderId="2" xfId="0" applyFont="1" applyBorder="1"/>
    <xf numFmtId="0" fontId="7" fillId="0" borderId="9" xfId="0" applyFont="1" applyBorder="1"/>
    <xf numFmtId="0" fontId="7" fillId="0" borderId="12" xfId="0" applyFont="1" applyBorder="1"/>
    <xf numFmtId="0" fontId="7" fillId="0" borderId="8" xfId="0" applyFont="1" applyBorder="1"/>
    <xf numFmtId="0" fontId="7" fillId="0" borderId="13" xfId="0" applyFont="1" applyBorder="1"/>
    <xf numFmtId="0" fontId="28" fillId="0" borderId="1" xfId="0" applyFont="1" applyBorder="1"/>
    <xf numFmtId="0" fontId="11" fillId="0" borderId="10" xfId="0" applyFont="1" applyBorder="1"/>
    <xf numFmtId="0" fontId="28" fillId="0" borderId="0" xfId="1" applyFont="1"/>
    <xf numFmtId="0" fontId="13" fillId="0" borderId="3" xfId="1" applyFont="1" applyBorder="1"/>
    <xf numFmtId="0" fontId="5" fillId="0" borderId="3" xfId="1" applyFont="1" applyBorder="1"/>
    <xf numFmtId="0" fontId="7" fillId="0" borderId="3" xfId="1" applyFont="1" applyBorder="1"/>
    <xf numFmtId="0" fontId="13" fillId="0" borderId="5" xfId="0" applyFont="1" applyBorder="1" applyAlignment="1">
      <alignment horizontal="center"/>
    </xf>
    <xf numFmtId="0" fontId="4" fillId="0" borderId="38" xfId="10" applyFont="1" applyFill="1" applyBorder="1" applyAlignment="1">
      <alignment horizontal="right" wrapText="1"/>
    </xf>
    <xf numFmtId="0" fontId="30" fillId="0" borderId="0" xfId="0" applyFont="1"/>
    <xf numFmtId="0" fontId="30" fillId="0" borderId="4" xfId="0" applyFont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1" fillId="0" borderId="6" xfId="0" applyFont="1" applyBorder="1" applyAlignment="1">
      <alignment horizontal="left" vertical="center" wrapText="1"/>
    </xf>
    <xf numFmtId="0" fontId="31" fillId="0" borderId="6" xfId="0" applyFont="1" applyBorder="1"/>
    <xf numFmtId="0" fontId="31" fillId="0" borderId="8" xfId="0" applyFont="1" applyBorder="1"/>
    <xf numFmtId="0" fontId="31" fillId="0" borderId="39" xfId="0" applyFont="1" applyBorder="1"/>
    <xf numFmtId="0" fontId="31" fillId="0" borderId="0" xfId="0" applyFont="1"/>
    <xf numFmtId="0" fontId="30" fillId="0" borderId="1" xfId="0" applyFont="1" applyBorder="1" applyAlignment="1">
      <alignment horizontal="left" vertical="center" wrapText="1"/>
    </xf>
    <xf numFmtId="0" fontId="30" fillId="0" borderId="1" xfId="0" applyFont="1" applyBorder="1"/>
    <xf numFmtId="0" fontId="31" fillId="0" borderId="1" xfId="0" applyFont="1" applyBorder="1"/>
    <xf numFmtId="0" fontId="30" fillId="0" borderId="18" xfId="0" applyFont="1" applyBorder="1"/>
    <xf numFmtId="0" fontId="30" fillId="0" borderId="15" xfId="0" applyFont="1" applyBorder="1"/>
    <xf numFmtId="0" fontId="30" fillId="0" borderId="29" xfId="0" applyFont="1" applyBorder="1" applyAlignment="1">
      <alignment horizontal="left" vertical="center" wrapText="1"/>
    </xf>
    <xf numFmtId="0" fontId="30" fillId="0" borderId="29" xfId="0" applyFont="1" applyBorder="1"/>
    <xf numFmtId="0" fontId="31" fillId="0" borderId="29" xfId="0" applyFont="1" applyBorder="1"/>
    <xf numFmtId="0" fontId="30" fillId="0" borderId="30" xfId="0" applyFont="1" applyBorder="1"/>
    <xf numFmtId="0" fontId="30" fillId="0" borderId="31" xfId="0" applyFont="1" applyBorder="1"/>
    <xf numFmtId="0" fontId="30" fillId="0" borderId="38" xfId="0" applyFont="1" applyBorder="1"/>
    <xf numFmtId="0" fontId="31" fillId="0" borderId="38" xfId="0" applyFont="1" applyBorder="1"/>
    <xf numFmtId="0" fontId="30" fillId="0" borderId="32" xfId="0" applyFont="1" applyBorder="1" applyAlignment="1">
      <alignment horizontal="left" vertical="center" wrapText="1"/>
    </xf>
    <xf numFmtId="0" fontId="30" fillId="0" borderId="32" xfId="0" applyFont="1" applyBorder="1"/>
    <xf numFmtId="0" fontId="31" fillId="0" borderId="32" xfId="0" applyFont="1" applyBorder="1"/>
    <xf numFmtId="0" fontId="30" fillId="0" borderId="33" xfId="0" applyFont="1" applyBorder="1"/>
    <xf numFmtId="0" fontId="30" fillId="0" borderId="34" xfId="0" applyFont="1" applyBorder="1"/>
    <xf numFmtId="0" fontId="30" fillId="0" borderId="0" xfId="0" applyFont="1" applyAlignment="1">
      <alignment horizontal="left" vertical="center" wrapText="1"/>
    </xf>
    <xf numFmtId="0" fontId="3" fillId="2" borderId="4" xfId="3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2" borderId="25" xfId="3" applyFont="1" applyFill="1" applyBorder="1" applyAlignment="1">
      <alignment horizontal="center" vertical="center" wrapText="1"/>
    </xf>
    <xf numFmtId="0" fontId="3" fillId="2" borderId="40" xfId="3" applyFont="1" applyFill="1" applyBorder="1" applyAlignment="1">
      <alignment horizontal="center" vertical="center" wrapText="1"/>
    </xf>
    <xf numFmtId="0" fontId="3" fillId="2" borderId="20" xfId="3" applyFont="1" applyFill="1" applyBorder="1" applyAlignment="1">
      <alignment horizontal="center" vertical="center" wrapText="1"/>
    </xf>
    <xf numFmtId="0" fontId="3" fillId="2" borderId="14" xfId="3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3" fillId="2" borderId="23" xfId="3" applyFont="1" applyFill="1" applyBorder="1" applyAlignment="1">
      <alignment horizontal="center" vertical="center" wrapText="1"/>
    </xf>
    <xf numFmtId="0" fontId="3" fillId="2" borderId="5" xfId="3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27" fillId="0" borderId="18" xfId="5" applyFont="1" applyFill="1" applyBorder="1" applyAlignment="1">
      <alignment horizontal="center" wrapText="1"/>
    </xf>
    <xf numFmtId="0" fontId="27" fillId="0" borderId="11" xfId="5" applyFont="1" applyFill="1" applyBorder="1" applyAlignment="1">
      <alignment horizontal="center" wrapText="1"/>
    </xf>
    <xf numFmtId="0" fontId="27" fillId="0" borderId="19" xfId="5" applyFont="1" applyFill="1" applyBorder="1" applyAlignment="1">
      <alignment horizontal="center" wrapText="1"/>
    </xf>
    <xf numFmtId="0" fontId="27" fillId="0" borderId="12" xfId="5" applyFont="1" applyFill="1" applyBorder="1" applyAlignment="1">
      <alignment horizontal="center" wrapText="1"/>
    </xf>
    <xf numFmtId="0" fontId="7" fillId="0" borderId="2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27" fillId="0" borderId="17" xfId="5" applyFont="1" applyFill="1" applyBorder="1" applyAlignment="1">
      <alignment horizontal="center" wrapText="1"/>
    </xf>
    <xf numFmtId="0" fontId="27" fillId="0" borderId="9" xfId="5" applyFont="1" applyFill="1" applyBorder="1" applyAlignment="1">
      <alignment horizontal="center" wrapText="1"/>
    </xf>
    <xf numFmtId="0" fontId="8" fillId="0" borderId="0" xfId="1" applyFont="1" applyAlignment="1">
      <alignment horizontal="center" wrapText="1"/>
    </xf>
    <xf numFmtId="0" fontId="18" fillId="2" borderId="4" xfId="3" applyFont="1" applyFill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49" fontId="19" fillId="0" borderId="21" xfId="0" applyNumberFormat="1" applyFont="1" applyBorder="1" applyAlignment="1">
      <alignment horizontal="center" vertical="center" wrapText="1"/>
    </xf>
    <xf numFmtId="49" fontId="19" fillId="0" borderId="7" xfId="0" applyNumberFormat="1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1" xfId="0" applyBorder="1" applyAlignment="1">
      <alignment horizontal="center"/>
    </xf>
    <xf numFmtId="0" fontId="20" fillId="2" borderId="4" xfId="3" applyFont="1" applyFill="1" applyBorder="1" applyAlignment="1">
      <alignment horizontal="center" vertical="center"/>
    </xf>
    <xf numFmtId="0" fontId="11" fillId="0" borderId="1" xfId="1" applyFont="1" applyBorder="1" applyAlignment="1">
      <alignment horizontal="center"/>
    </xf>
    <xf numFmtId="0" fontId="11" fillId="0" borderId="2" xfId="1" applyFont="1" applyBorder="1" applyAlignment="1">
      <alignment horizontal="center"/>
    </xf>
    <xf numFmtId="0" fontId="30" fillId="0" borderId="4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0" fillId="0" borderId="4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12" fillId="0" borderId="4" xfId="1" applyFont="1" applyBorder="1" applyAlignment="1">
      <alignment horizontal="center" wrapText="1"/>
    </xf>
    <xf numFmtId="0" fontId="7" fillId="0" borderId="4" xfId="1" applyFont="1" applyBorder="1" applyAlignment="1">
      <alignment horizontal="center" vertical="center"/>
    </xf>
  </cellXfs>
  <cellStyles count="16">
    <cellStyle name="Normal" xfId="0" builtinId="0"/>
    <cellStyle name="Normal 2" xfId="1"/>
    <cellStyle name="Normal 3" xfId="2"/>
    <cellStyle name="Normal 4" xfId="15"/>
    <cellStyle name="Normal_krievu" xfId="3"/>
    <cellStyle name="Normal_pēc_plūsmas" xfId="4"/>
    <cellStyle name="Normal_Sheet1" xfId="5"/>
    <cellStyle name="Normal_Sheet1_1" xfId="6"/>
    <cellStyle name="Normal_Sheet1_1 2" xfId="7"/>
    <cellStyle name="Normal_Sheet1_1_peddarb_06" xfId="8"/>
    <cellStyle name="Normal_Sheet1_2" xfId="9"/>
    <cellStyle name="Normal_Sheet1_rajoni1" xfId="10"/>
    <cellStyle name="Normal_Sheet2" xfId="11"/>
    <cellStyle name="Normal_skolot_pēc_juridstatusa" xfId="12"/>
    <cellStyle name="Normal_skolot_vecums " xfId="13"/>
    <cellStyle name="Parastais_vakarskolas_2006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workbookViewId="0">
      <selection activeCell="D23" sqref="D23"/>
    </sheetView>
  </sheetViews>
  <sheetFormatPr defaultRowHeight="13.2" x14ac:dyDescent="0.25"/>
  <cols>
    <col min="1" max="1" width="5.44140625" customWidth="1"/>
    <col min="2" max="2" width="22.44140625" bestFit="1" customWidth="1"/>
    <col min="3" max="6" width="10.6640625" customWidth="1"/>
    <col min="7" max="7" width="11.5546875" customWidth="1"/>
  </cols>
  <sheetData>
    <row r="1" spans="1:7" ht="13.8" x14ac:dyDescent="0.25">
      <c r="A1" s="220" t="s">
        <v>151</v>
      </c>
      <c r="B1" s="220"/>
      <c r="C1" s="220"/>
      <c r="D1" s="220"/>
      <c r="E1" s="220"/>
      <c r="F1" s="220"/>
      <c r="G1" s="220"/>
    </row>
    <row r="3" spans="1:7" ht="26.4" x14ac:dyDescent="0.25">
      <c r="A3" s="219" t="s">
        <v>60</v>
      </c>
      <c r="B3" s="219"/>
      <c r="C3" s="56" t="s">
        <v>29</v>
      </c>
      <c r="D3" s="30" t="s">
        <v>51</v>
      </c>
      <c r="E3" s="30" t="s">
        <v>52</v>
      </c>
      <c r="F3" s="30" t="s">
        <v>53</v>
      </c>
      <c r="G3" s="30" t="s">
        <v>54</v>
      </c>
    </row>
    <row r="4" spans="1:7" x14ac:dyDescent="0.25">
      <c r="A4" s="66">
        <v>41</v>
      </c>
      <c r="B4" s="66" t="s">
        <v>61</v>
      </c>
      <c r="C4" s="51">
        <f>SUM(D4:G4)</f>
        <v>1919</v>
      </c>
      <c r="D4" s="24">
        <v>54</v>
      </c>
      <c r="E4" s="24">
        <v>660</v>
      </c>
      <c r="F4" s="24">
        <v>1081</v>
      </c>
      <c r="G4" s="24">
        <v>124</v>
      </c>
    </row>
    <row r="5" spans="1:7" x14ac:dyDescent="0.25">
      <c r="A5" s="67">
        <v>42</v>
      </c>
      <c r="B5" s="67" t="s">
        <v>62</v>
      </c>
      <c r="C5" s="52">
        <f t="shared" ref="C5:C16" si="0">SUM(D5:G5)</f>
        <v>1947</v>
      </c>
      <c r="D5" s="25">
        <v>42</v>
      </c>
      <c r="E5" s="25">
        <v>606</v>
      </c>
      <c r="F5" s="25">
        <v>1167</v>
      </c>
      <c r="G5" s="25">
        <v>132</v>
      </c>
    </row>
    <row r="6" spans="1:7" x14ac:dyDescent="0.25">
      <c r="A6" s="67">
        <v>43</v>
      </c>
      <c r="B6" s="67" t="s">
        <v>63</v>
      </c>
      <c r="C6" s="52">
        <f t="shared" si="0"/>
        <v>3346</v>
      </c>
      <c r="D6" s="13">
        <v>179</v>
      </c>
      <c r="E6" s="25">
        <v>951</v>
      </c>
      <c r="F6" s="25">
        <v>2097</v>
      </c>
      <c r="G6" s="25">
        <v>119</v>
      </c>
    </row>
    <row r="7" spans="1:7" x14ac:dyDescent="0.25">
      <c r="A7" s="67">
        <v>44</v>
      </c>
      <c r="B7" s="67" t="s">
        <v>64</v>
      </c>
      <c r="C7" s="52">
        <f t="shared" si="0"/>
        <v>2165</v>
      </c>
      <c r="D7" s="25">
        <v>92</v>
      </c>
      <c r="E7" s="25">
        <v>889</v>
      </c>
      <c r="F7" s="25">
        <v>1016</v>
      </c>
      <c r="G7" s="25">
        <v>168</v>
      </c>
    </row>
    <row r="8" spans="1:7" x14ac:dyDescent="0.25">
      <c r="A8" s="67">
        <v>45</v>
      </c>
      <c r="B8" s="67" t="s">
        <v>65</v>
      </c>
      <c r="C8" s="52">
        <f t="shared" si="0"/>
        <v>1862</v>
      </c>
      <c r="D8" s="25">
        <v>67</v>
      </c>
      <c r="E8" s="25">
        <v>635</v>
      </c>
      <c r="F8" s="25">
        <v>1014</v>
      </c>
      <c r="G8" s="25">
        <v>146</v>
      </c>
    </row>
    <row r="9" spans="1:7" x14ac:dyDescent="0.25">
      <c r="A9" s="67" t="s">
        <v>0</v>
      </c>
      <c r="B9" s="67" t="s">
        <v>66</v>
      </c>
      <c r="C9" s="52">
        <f t="shared" si="0"/>
        <v>250</v>
      </c>
      <c r="D9" s="22"/>
      <c r="E9" s="25">
        <v>25</v>
      </c>
      <c r="F9" s="25">
        <v>225</v>
      </c>
      <c r="G9" s="25"/>
    </row>
    <row r="10" spans="1:7" x14ac:dyDescent="0.25">
      <c r="A10" s="67" t="s">
        <v>1</v>
      </c>
      <c r="B10" s="67" t="s">
        <v>67</v>
      </c>
      <c r="C10" s="52">
        <f t="shared" si="0"/>
        <v>443</v>
      </c>
      <c r="D10" s="25">
        <v>90</v>
      </c>
      <c r="E10" s="25">
        <v>34</v>
      </c>
      <c r="F10" s="25">
        <v>270</v>
      </c>
      <c r="G10" s="25">
        <v>49</v>
      </c>
    </row>
    <row r="11" spans="1:7" x14ac:dyDescent="0.25">
      <c r="A11" s="1" t="s">
        <v>2</v>
      </c>
      <c r="B11" s="1" t="s">
        <v>14</v>
      </c>
      <c r="C11" s="52">
        <f t="shared" si="0"/>
        <v>781</v>
      </c>
      <c r="D11" s="22"/>
      <c r="E11" s="25">
        <v>95</v>
      </c>
      <c r="F11" s="25">
        <v>639</v>
      </c>
      <c r="G11" s="25">
        <v>47</v>
      </c>
    </row>
    <row r="12" spans="1:7" x14ac:dyDescent="0.25">
      <c r="A12" s="1" t="s">
        <v>3</v>
      </c>
      <c r="B12" s="1" t="s">
        <v>15</v>
      </c>
      <c r="C12" s="52">
        <f t="shared" si="0"/>
        <v>581</v>
      </c>
      <c r="D12" s="25">
        <v>62</v>
      </c>
      <c r="E12" s="25">
        <v>55</v>
      </c>
      <c r="F12" s="25">
        <v>400</v>
      </c>
      <c r="G12" s="25">
        <v>64</v>
      </c>
    </row>
    <row r="13" spans="1:7" x14ac:dyDescent="0.25">
      <c r="A13" s="1" t="s">
        <v>4</v>
      </c>
      <c r="B13" s="1" t="s">
        <v>16</v>
      </c>
      <c r="C13" s="52">
        <f t="shared" si="0"/>
        <v>429</v>
      </c>
      <c r="D13" s="25">
        <v>12</v>
      </c>
      <c r="E13" s="25">
        <v>108</v>
      </c>
      <c r="F13" s="25">
        <v>291</v>
      </c>
      <c r="G13" s="25">
        <v>18</v>
      </c>
    </row>
    <row r="14" spans="1:7" x14ac:dyDescent="0.25">
      <c r="A14" s="1" t="s">
        <v>5</v>
      </c>
      <c r="B14" s="1" t="s">
        <v>17</v>
      </c>
      <c r="C14" s="52">
        <f t="shared" si="0"/>
        <v>773</v>
      </c>
      <c r="D14" s="25">
        <v>68</v>
      </c>
      <c r="E14" s="25">
        <v>61</v>
      </c>
      <c r="F14" s="25">
        <v>590</v>
      </c>
      <c r="G14" s="25">
        <v>54</v>
      </c>
    </row>
    <row r="15" spans="1:7" x14ac:dyDescent="0.25">
      <c r="A15" s="1" t="s">
        <v>6</v>
      </c>
      <c r="B15" s="1" t="s">
        <v>18</v>
      </c>
      <c r="C15" s="52">
        <f t="shared" si="0"/>
        <v>437</v>
      </c>
      <c r="D15" s="8">
        <v>36</v>
      </c>
      <c r="F15" s="25">
        <v>368</v>
      </c>
      <c r="G15" s="25">
        <v>33</v>
      </c>
    </row>
    <row r="16" spans="1:7" x14ac:dyDescent="0.25">
      <c r="A16" s="1" t="s">
        <v>7</v>
      </c>
      <c r="B16" s="1" t="s">
        <v>19</v>
      </c>
      <c r="C16" s="52">
        <f t="shared" si="0"/>
        <v>358</v>
      </c>
      <c r="D16" s="8">
        <v>37</v>
      </c>
      <c r="E16" s="171">
        <v>100</v>
      </c>
      <c r="F16" s="25">
        <v>221</v>
      </c>
      <c r="G16" s="8"/>
    </row>
    <row r="17" spans="1:7" x14ac:dyDescent="0.25">
      <c r="A17" s="2"/>
      <c r="B17" s="2" t="s">
        <v>20</v>
      </c>
      <c r="C17" s="53">
        <f>SUM(C18:C23)</f>
        <v>6112</v>
      </c>
      <c r="D17" s="19">
        <f>SUM(D18:D23)</f>
        <v>155</v>
      </c>
      <c r="E17" s="19">
        <f>SUM(E18:E23)</f>
        <v>621</v>
      </c>
      <c r="F17" s="19">
        <f>SUM(F18:F23)</f>
        <v>5023</v>
      </c>
      <c r="G17" s="19">
        <f>SUM(G18:G23)</f>
        <v>313</v>
      </c>
    </row>
    <row r="18" spans="1:7" x14ac:dyDescent="0.25">
      <c r="A18" s="3" t="s">
        <v>8</v>
      </c>
      <c r="B18" s="3" t="s">
        <v>21</v>
      </c>
      <c r="C18" s="51">
        <f t="shared" ref="C18:C23" si="1">SUM(D18:G18)</f>
        <v>691</v>
      </c>
      <c r="D18" s="24">
        <v>81</v>
      </c>
      <c r="E18" s="24">
        <v>90</v>
      </c>
      <c r="F18" s="24">
        <v>464</v>
      </c>
      <c r="G18" s="24">
        <v>56</v>
      </c>
    </row>
    <row r="19" spans="1:7" x14ac:dyDescent="0.25">
      <c r="A19" s="4" t="s">
        <v>9</v>
      </c>
      <c r="B19" s="4" t="s">
        <v>22</v>
      </c>
      <c r="C19" s="52">
        <f t="shared" si="1"/>
        <v>880</v>
      </c>
      <c r="D19" s="25">
        <v>28</v>
      </c>
      <c r="E19" s="25">
        <v>38</v>
      </c>
      <c r="F19" s="25">
        <v>814</v>
      </c>
      <c r="G19" s="25"/>
    </row>
    <row r="20" spans="1:7" x14ac:dyDescent="0.25">
      <c r="A20" s="4" t="s">
        <v>10</v>
      </c>
      <c r="B20" s="4" t="s">
        <v>23</v>
      </c>
      <c r="C20" s="52">
        <f t="shared" si="1"/>
        <v>1521</v>
      </c>
      <c r="D20" s="25">
        <v>3</v>
      </c>
      <c r="E20" s="25">
        <v>278</v>
      </c>
      <c r="F20" s="25">
        <v>1100</v>
      </c>
      <c r="G20" s="25">
        <v>140</v>
      </c>
    </row>
    <row r="21" spans="1:7" x14ac:dyDescent="0.25">
      <c r="A21" s="4" t="s">
        <v>11</v>
      </c>
      <c r="B21" s="4" t="s">
        <v>24</v>
      </c>
      <c r="C21" s="52">
        <f t="shared" si="1"/>
        <v>1502</v>
      </c>
      <c r="D21" s="13">
        <v>38</v>
      </c>
      <c r="E21" s="25">
        <v>48</v>
      </c>
      <c r="F21" s="25">
        <v>1370</v>
      </c>
      <c r="G21" s="25">
        <v>46</v>
      </c>
    </row>
    <row r="22" spans="1:7" x14ac:dyDescent="0.25">
      <c r="A22" s="4" t="s">
        <v>12</v>
      </c>
      <c r="B22" s="4" t="s">
        <v>25</v>
      </c>
      <c r="C22" s="52">
        <f t="shared" si="1"/>
        <v>853</v>
      </c>
      <c r="D22" s="25"/>
      <c r="E22" s="25">
        <v>107</v>
      </c>
      <c r="F22" s="25">
        <v>675</v>
      </c>
      <c r="G22" s="25">
        <v>71</v>
      </c>
    </row>
    <row r="23" spans="1:7" x14ac:dyDescent="0.25">
      <c r="A23" s="5" t="s">
        <v>13</v>
      </c>
      <c r="B23" s="5" t="s">
        <v>26</v>
      </c>
      <c r="C23" s="54">
        <f t="shared" si="1"/>
        <v>665</v>
      </c>
      <c r="D23" s="26">
        <v>5</v>
      </c>
      <c r="E23" s="26">
        <v>60</v>
      </c>
      <c r="F23" s="26">
        <v>600</v>
      </c>
      <c r="G23" s="26"/>
    </row>
    <row r="24" spans="1:7" x14ac:dyDescent="0.25">
      <c r="A24" s="6"/>
      <c r="B24" s="7" t="s">
        <v>27</v>
      </c>
      <c r="C24" s="55">
        <f>SUM(C4:C17)</f>
        <v>21403</v>
      </c>
      <c r="D24" s="14">
        <f>SUM(D4:D17)</f>
        <v>894</v>
      </c>
      <c r="E24" s="14">
        <f>SUM(E4:E17)</f>
        <v>4840</v>
      </c>
      <c r="F24" s="14">
        <f>SUM(F4:F17)</f>
        <v>14402</v>
      </c>
      <c r="G24" s="14">
        <f>SUM(G4:G17)</f>
        <v>1267</v>
      </c>
    </row>
    <row r="25" spans="1:7" x14ac:dyDescent="0.25">
      <c r="A25" s="136"/>
      <c r="B25" s="136"/>
      <c r="C25" s="137"/>
      <c r="D25" s="136"/>
      <c r="E25" s="136"/>
      <c r="F25" s="136"/>
      <c r="G25" s="136"/>
    </row>
    <row r="26" spans="1:7" x14ac:dyDescent="0.25">
      <c r="A26" s="23"/>
      <c r="B26" s="23" t="s">
        <v>150</v>
      </c>
      <c r="C26" s="57">
        <v>21522</v>
      </c>
      <c r="D26" s="23">
        <v>931</v>
      </c>
      <c r="E26" s="23">
        <v>4916</v>
      </c>
      <c r="F26" s="23">
        <v>14195</v>
      </c>
      <c r="G26" s="23">
        <v>1480</v>
      </c>
    </row>
    <row r="27" spans="1:7" x14ac:dyDescent="0.25">
      <c r="A27" s="23"/>
      <c r="B27" s="23" t="s">
        <v>143</v>
      </c>
      <c r="C27" s="57">
        <v>21434</v>
      </c>
      <c r="D27" s="23">
        <v>1105</v>
      </c>
      <c r="E27" s="23">
        <v>5065</v>
      </c>
      <c r="F27" s="23">
        <v>13804</v>
      </c>
      <c r="G27" s="23">
        <v>1460</v>
      </c>
    </row>
    <row r="28" spans="1:7" x14ac:dyDescent="0.25">
      <c r="A28" s="23"/>
      <c r="B28" s="23" t="s">
        <v>142</v>
      </c>
      <c r="C28" s="57">
        <v>21949</v>
      </c>
      <c r="D28" s="23">
        <v>1113</v>
      </c>
      <c r="E28" s="23">
        <v>5322</v>
      </c>
      <c r="F28" s="23">
        <v>13995</v>
      </c>
      <c r="G28" s="23">
        <v>1519</v>
      </c>
    </row>
    <row r="29" spans="1:7" x14ac:dyDescent="0.25">
      <c r="A29" s="23"/>
      <c r="B29" s="23" t="s">
        <v>141</v>
      </c>
      <c r="C29" s="57">
        <v>22068</v>
      </c>
      <c r="D29" s="23">
        <v>995</v>
      </c>
      <c r="E29" s="23">
        <v>5357</v>
      </c>
      <c r="F29" s="23">
        <v>14095</v>
      </c>
      <c r="G29" s="23">
        <v>1621</v>
      </c>
    </row>
    <row r="30" spans="1:7" x14ac:dyDescent="0.25">
      <c r="A30" s="23"/>
      <c r="B30" s="23" t="s">
        <v>140</v>
      </c>
      <c r="C30" s="57">
        <v>22262</v>
      </c>
      <c r="D30" s="23">
        <v>989</v>
      </c>
      <c r="E30" s="23">
        <v>5538</v>
      </c>
      <c r="F30" s="23">
        <v>14074</v>
      </c>
      <c r="G30" s="23">
        <v>1661</v>
      </c>
    </row>
    <row r="31" spans="1:7" x14ac:dyDescent="0.25">
      <c r="A31" s="23"/>
      <c r="B31" s="23" t="s">
        <v>139</v>
      </c>
      <c r="C31" s="57">
        <v>22323</v>
      </c>
      <c r="D31" s="23">
        <v>921</v>
      </c>
      <c r="E31" s="23">
        <v>5720</v>
      </c>
      <c r="F31" s="23">
        <v>13990</v>
      </c>
      <c r="G31" s="23">
        <v>1692</v>
      </c>
    </row>
    <row r="32" spans="1:7" x14ac:dyDescent="0.25">
      <c r="A32" s="23"/>
      <c r="B32" s="23" t="s">
        <v>138</v>
      </c>
      <c r="C32" s="57">
        <v>22421</v>
      </c>
      <c r="D32" s="23">
        <v>897</v>
      </c>
      <c r="E32" s="23">
        <v>5786</v>
      </c>
      <c r="F32" s="23">
        <v>13965</v>
      </c>
      <c r="G32" s="23">
        <v>1773</v>
      </c>
    </row>
    <row r="33" spans="1:7" x14ac:dyDescent="0.25">
      <c r="A33" s="23"/>
      <c r="B33" s="23" t="s">
        <v>130</v>
      </c>
      <c r="C33" s="57">
        <v>22511</v>
      </c>
      <c r="D33" s="23">
        <v>805</v>
      </c>
      <c r="E33" s="23">
        <v>5834</v>
      </c>
      <c r="F33" s="23">
        <v>14088</v>
      </c>
      <c r="G33" s="23">
        <v>1784</v>
      </c>
    </row>
    <row r="34" spans="1:7" x14ac:dyDescent="0.25">
      <c r="A34" s="20"/>
      <c r="B34" s="23" t="s">
        <v>127</v>
      </c>
      <c r="C34" s="57">
        <v>23057</v>
      </c>
      <c r="D34" s="23">
        <v>546</v>
      </c>
      <c r="E34" s="23">
        <v>6320</v>
      </c>
      <c r="F34" s="23">
        <v>14398</v>
      </c>
      <c r="G34" s="23">
        <v>1793</v>
      </c>
    </row>
    <row r="35" spans="1:7" x14ac:dyDescent="0.25">
      <c r="A35" s="20"/>
      <c r="B35" s="21" t="s">
        <v>124</v>
      </c>
      <c r="C35" s="58">
        <v>23108</v>
      </c>
      <c r="D35" s="21">
        <v>486</v>
      </c>
      <c r="E35" s="21">
        <v>6359</v>
      </c>
      <c r="F35" s="21">
        <v>14419</v>
      </c>
      <c r="G35" s="21">
        <v>1844</v>
      </c>
    </row>
    <row r="36" spans="1:7" x14ac:dyDescent="0.25">
      <c r="A36" s="20"/>
      <c r="B36" s="65" t="s">
        <v>106</v>
      </c>
      <c r="C36" s="57">
        <v>22629</v>
      </c>
      <c r="D36" s="23">
        <v>451</v>
      </c>
      <c r="E36" s="23">
        <v>6294</v>
      </c>
      <c r="F36" s="23">
        <v>14108</v>
      </c>
      <c r="G36" s="23">
        <v>1776</v>
      </c>
    </row>
    <row r="37" spans="1:7" x14ac:dyDescent="0.25">
      <c r="A37" s="20"/>
      <c r="B37" s="65" t="s">
        <v>59</v>
      </c>
      <c r="C37" s="57">
        <v>25751</v>
      </c>
      <c r="D37" s="23">
        <v>580</v>
      </c>
      <c r="E37" s="23">
        <v>7951</v>
      </c>
      <c r="F37" s="23">
        <v>15286</v>
      </c>
      <c r="G37" s="23">
        <v>1934</v>
      </c>
    </row>
    <row r="38" spans="1:7" x14ac:dyDescent="0.25">
      <c r="A38" s="20"/>
      <c r="B38" s="23" t="s">
        <v>43</v>
      </c>
      <c r="C38" s="57">
        <v>25567</v>
      </c>
      <c r="D38" s="23">
        <v>561</v>
      </c>
      <c r="E38" s="23">
        <v>7907</v>
      </c>
      <c r="F38" s="23">
        <v>15281</v>
      </c>
      <c r="G38" s="23">
        <v>1818</v>
      </c>
    </row>
    <row r="39" spans="1:7" x14ac:dyDescent="0.25">
      <c r="A39" s="20"/>
      <c r="B39" s="23" t="s">
        <v>42</v>
      </c>
      <c r="C39" s="57">
        <v>26762</v>
      </c>
      <c r="D39" s="23">
        <v>642</v>
      </c>
      <c r="E39" s="23">
        <v>8384</v>
      </c>
      <c r="F39" s="23">
        <v>15849</v>
      </c>
      <c r="G39" s="23">
        <v>1887</v>
      </c>
    </row>
    <row r="40" spans="1:7" x14ac:dyDescent="0.25">
      <c r="A40" s="20"/>
      <c r="B40" s="23" t="s">
        <v>41</v>
      </c>
      <c r="C40" s="57">
        <v>27282</v>
      </c>
      <c r="D40" s="23">
        <v>674</v>
      </c>
      <c r="E40" s="23">
        <v>8542</v>
      </c>
      <c r="F40" s="23">
        <v>16111</v>
      </c>
      <c r="G40" s="23">
        <v>1955</v>
      </c>
    </row>
    <row r="41" spans="1:7" x14ac:dyDescent="0.25">
      <c r="A41" s="20"/>
      <c r="B41" s="23" t="s">
        <v>35</v>
      </c>
      <c r="C41" s="57">
        <v>27523</v>
      </c>
      <c r="D41" s="23">
        <v>680</v>
      </c>
      <c r="E41" s="23">
        <v>8557</v>
      </c>
      <c r="F41" s="23">
        <v>16347</v>
      </c>
      <c r="G41" s="23">
        <v>1939</v>
      </c>
    </row>
    <row r="42" spans="1:7" x14ac:dyDescent="0.25">
      <c r="A42" s="20"/>
      <c r="B42" s="23" t="s">
        <v>36</v>
      </c>
      <c r="C42" s="57">
        <v>27500</v>
      </c>
      <c r="D42" s="23">
        <v>716</v>
      </c>
      <c r="E42" s="23">
        <v>8447</v>
      </c>
      <c r="F42" s="23">
        <v>16429</v>
      </c>
      <c r="G42" s="23">
        <v>1908</v>
      </c>
    </row>
    <row r="43" spans="1:7" x14ac:dyDescent="0.25">
      <c r="A43" s="20"/>
      <c r="B43" s="21" t="s">
        <v>37</v>
      </c>
      <c r="C43" s="58">
        <v>27584</v>
      </c>
      <c r="D43" s="21">
        <v>782</v>
      </c>
      <c r="E43" s="21">
        <v>8470</v>
      </c>
      <c r="F43" s="21">
        <v>16495</v>
      </c>
      <c r="G43" s="21">
        <v>1837</v>
      </c>
    </row>
    <row r="44" spans="1:7" x14ac:dyDescent="0.25">
      <c r="A44" s="20"/>
      <c r="B44" s="21" t="s">
        <v>38</v>
      </c>
      <c r="C44" s="58">
        <v>27832</v>
      </c>
      <c r="D44" s="21">
        <v>895</v>
      </c>
      <c r="E44" s="21">
        <v>8373</v>
      </c>
      <c r="F44" s="21">
        <v>16772</v>
      </c>
      <c r="G44" s="21">
        <v>1792</v>
      </c>
    </row>
    <row r="45" spans="1:7" x14ac:dyDescent="0.25">
      <c r="A45" s="8"/>
      <c r="B45" s="9" t="s">
        <v>39</v>
      </c>
      <c r="C45" s="59">
        <v>28277</v>
      </c>
      <c r="D45" s="17">
        <v>671</v>
      </c>
      <c r="E45" s="17">
        <v>8690</v>
      </c>
      <c r="F45" s="17">
        <v>17105</v>
      </c>
      <c r="G45" s="17">
        <v>1811</v>
      </c>
    </row>
    <row r="46" spans="1:7" x14ac:dyDescent="0.25">
      <c r="A46" s="8"/>
      <c r="B46" s="9" t="s">
        <v>28</v>
      </c>
      <c r="C46" s="59">
        <v>29198</v>
      </c>
      <c r="D46" s="17">
        <v>834</v>
      </c>
      <c r="E46" s="17">
        <v>8911</v>
      </c>
      <c r="F46" s="17">
        <v>17849</v>
      </c>
      <c r="G46" s="17">
        <v>1604</v>
      </c>
    </row>
    <row r="47" spans="1:7" x14ac:dyDescent="0.25">
      <c r="A47" s="10"/>
      <c r="B47" s="11" t="s">
        <v>40</v>
      </c>
      <c r="C47" s="60">
        <v>29838</v>
      </c>
      <c r="D47" s="18">
        <v>914</v>
      </c>
      <c r="E47" s="18">
        <v>9263</v>
      </c>
      <c r="F47" s="18">
        <v>18093</v>
      </c>
      <c r="G47" s="18">
        <v>1568</v>
      </c>
    </row>
  </sheetData>
  <mergeCells count="2">
    <mergeCell ref="A3:B3"/>
    <mergeCell ref="A1:G1"/>
  </mergeCells>
  <phoneticPr fontId="0" type="noConversion"/>
  <pageMargins left="0.55118110236220474" right="0.35433070866141736" top="0.98425196850393704" bottom="0.98425196850393704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workbookViewId="0">
      <selection activeCell="C15" sqref="C15"/>
    </sheetView>
  </sheetViews>
  <sheetFormatPr defaultRowHeight="13.2" x14ac:dyDescent="0.25"/>
  <cols>
    <col min="1" max="1" width="5.44140625" customWidth="1"/>
    <col min="2" max="2" width="22.44140625" bestFit="1" customWidth="1"/>
    <col min="3" max="7" width="10.6640625" customWidth="1"/>
  </cols>
  <sheetData>
    <row r="1" spans="1:7" x14ac:dyDescent="0.25">
      <c r="A1" s="221" t="s">
        <v>152</v>
      </c>
      <c r="B1" s="221"/>
      <c r="C1" s="221"/>
      <c r="D1" s="221"/>
      <c r="E1" s="221"/>
      <c r="F1" s="221"/>
      <c r="G1" s="221"/>
    </row>
    <row r="2" spans="1:7" ht="16.5" customHeight="1" x14ac:dyDescent="0.25">
      <c r="A2" s="221"/>
      <c r="B2" s="221"/>
      <c r="C2" s="221"/>
      <c r="D2" s="221"/>
      <c r="E2" s="221"/>
      <c r="F2" s="221"/>
      <c r="G2" s="221"/>
    </row>
    <row r="4" spans="1:7" x14ac:dyDescent="0.25">
      <c r="A4" s="219" t="s">
        <v>60</v>
      </c>
      <c r="B4" s="219"/>
      <c r="C4" s="12" t="s">
        <v>30</v>
      </c>
      <c r="D4" s="12" t="s">
        <v>31</v>
      </c>
      <c r="E4" s="12" t="s">
        <v>32</v>
      </c>
      <c r="F4" s="12" t="s">
        <v>33</v>
      </c>
      <c r="G4" s="12" t="s">
        <v>34</v>
      </c>
    </row>
    <row r="5" spans="1:7" x14ac:dyDescent="0.25">
      <c r="A5" s="66">
        <v>41</v>
      </c>
      <c r="B5" s="66" t="s">
        <v>61</v>
      </c>
      <c r="C5" s="15">
        <f>SUM(D5:G5)</f>
        <v>1919</v>
      </c>
      <c r="D5" s="24">
        <v>671</v>
      </c>
      <c r="E5" s="24">
        <v>275</v>
      </c>
      <c r="F5" s="24">
        <v>690</v>
      </c>
      <c r="G5" s="24">
        <v>283</v>
      </c>
    </row>
    <row r="6" spans="1:7" x14ac:dyDescent="0.25">
      <c r="A6" s="67">
        <v>42</v>
      </c>
      <c r="B6" s="67" t="s">
        <v>62</v>
      </c>
      <c r="C6" s="13">
        <f t="shared" ref="C6:C17" si="0">SUM(D6:G6)</f>
        <v>1947</v>
      </c>
      <c r="D6" s="25">
        <v>577</v>
      </c>
      <c r="E6" s="25">
        <v>282</v>
      </c>
      <c r="F6" s="25">
        <v>744</v>
      </c>
      <c r="G6" s="25">
        <v>344</v>
      </c>
    </row>
    <row r="7" spans="1:7" x14ac:dyDescent="0.25">
      <c r="A7" s="67">
        <v>43</v>
      </c>
      <c r="B7" s="67" t="s">
        <v>63</v>
      </c>
      <c r="C7" s="13">
        <f t="shared" si="0"/>
        <v>3346</v>
      </c>
      <c r="D7" s="25">
        <v>1204</v>
      </c>
      <c r="E7" s="25">
        <v>568</v>
      </c>
      <c r="F7" s="25">
        <v>1156</v>
      </c>
      <c r="G7" s="25">
        <v>418</v>
      </c>
    </row>
    <row r="8" spans="1:7" x14ac:dyDescent="0.25">
      <c r="A8" s="67">
        <v>44</v>
      </c>
      <c r="B8" s="67" t="s">
        <v>64</v>
      </c>
      <c r="C8" s="13">
        <f t="shared" si="0"/>
        <v>2165</v>
      </c>
      <c r="D8" s="25">
        <v>703</v>
      </c>
      <c r="E8" s="25">
        <v>317</v>
      </c>
      <c r="F8" s="25">
        <v>857</v>
      </c>
      <c r="G8" s="25">
        <v>288</v>
      </c>
    </row>
    <row r="9" spans="1:7" x14ac:dyDescent="0.25">
      <c r="A9" s="67">
        <v>45</v>
      </c>
      <c r="B9" s="67" t="s">
        <v>65</v>
      </c>
      <c r="C9" s="13">
        <f t="shared" si="0"/>
        <v>1862</v>
      </c>
      <c r="D9" s="25">
        <v>616</v>
      </c>
      <c r="E9" s="25">
        <v>309</v>
      </c>
      <c r="F9" s="25">
        <v>709</v>
      </c>
      <c r="G9" s="25">
        <v>228</v>
      </c>
    </row>
    <row r="10" spans="1:7" x14ac:dyDescent="0.25">
      <c r="A10" s="67" t="s">
        <v>0</v>
      </c>
      <c r="B10" s="67" t="s">
        <v>66</v>
      </c>
      <c r="C10" s="13">
        <f t="shared" si="0"/>
        <v>250</v>
      </c>
      <c r="D10" s="25">
        <v>70</v>
      </c>
      <c r="E10" s="25">
        <v>44</v>
      </c>
      <c r="F10" s="25">
        <v>82</v>
      </c>
      <c r="G10" s="25">
        <v>54</v>
      </c>
    </row>
    <row r="11" spans="1:7" x14ac:dyDescent="0.25">
      <c r="A11" s="67" t="s">
        <v>1</v>
      </c>
      <c r="B11" s="67" t="s">
        <v>67</v>
      </c>
      <c r="C11" s="13">
        <f t="shared" si="0"/>
        <v>443</v>
      </c>
      <c r="D11" s="25">
        <v>108</v>
      </c>
      <c r="E11" s="25">
        <v>66</v>
      </c>
      <c r="F11" s="25">
        <v>122</v>
      </c>
      <c r="G11" s="25">
        <v>147</v>
      </c>
    </row>
    <row r="12" spans="1:7" x14ac:dyDescent="0.25">
      <c r="A12" s="1" t="s">
        <v>2</v>
      </c>
      <c r="B12" s="1" t="s">
        <v>14</v>
      </c>
      <c r="C12" s="13">
        <f t="shared" si="0"/>
        <v>781</v>
      </c>
      <c r="D12" s="25">
        <v>253</v>
      </c>
      <c r="E12" s="25">
        <v>121</v>
      </c>
      <c r="F12" s="25">
        <v>230</v>
      </c>
      <c r="G12" s="25">
        <v>177</v>
      </c>
    </row>
    <row r="13" spans="1:7" x14ac:dyDescent="0.25">
      <c r="A13" s="1" t="s">
        <v>3</v>
      </c>
      <c r="B13" s="1" t="s">
        <v>15</v>
      </c>
      <c r="C13" s="13">
        <f t="shared" si="0"/>
        <v>581</v>
      </c>
      <c r="D13" s="25">
        <v>176</v>
      </c>
      <c r="E13" s="25">
        <v>104</v>
      </c>
      <c r="F13" s="25">
        <v>208</v>
      </c>
      <c r="G13" s="25">
        <v>93</v>
      </c>
    </row>
    <row r="14" spans="1:7" x14ac:dyDescent="0.25">
      <c r="A14" s="1" t="s">
        <v>4</v>
      </c>
      <c r="B14" s="1" t="s">
        <v>16</v>
      </c>
      <c r="C14" s="13">
        <f t="shared" si="0"/>
        <v>429</v>
      </c>
      <c r="D14" s="25">
        <v>141</v>
      </c>
      <c r="E14" s="25">
        <v>62</v>
      </c>
      <c r="F14" s="25">
        <v>137</v>
      </c>
      <c r="G14" s="25">
        <v>89</v>
      </c>
    </row>
    <row r="15" spans="1:7" x14ac:dyDescent="0.25">
      <c r="A15" s="1" t="s">
        <v>5</v>
      </c>
      <c r="B15" s="1" t="s">
        <v>17</v>
      </c>
      <c r="C15" s="13">
        <f t="shared" si="0"/>
        <v>773</v>
      </c>
      <c r="D15" s="25">
        <v>213</v>
      </c>
      <c r="E15" s="25">
        <v>149</v>
      </c>
      <c r="F15" s="25">
        <v>233</v>
      </c>
      <c r="G15" s="25">
        <v>178</v>
      </c>
    </row>
    <row r="16" spans="1:7" x14ac:dyDescent="0.25">
      <c r="A16" s="1" t="s">
        <v>6</v>
      </c>
      <c r="B16" s="1" t="s">
        <v>18</v>
      </c>
      <c r="C16" s="13">
        <f t="shared" si="0"/>
        <v>437</v>
      </c>
      <c r="D16" s="25">
        <v>121</v>
      </c>
      <c r="E16" s="25">
        <v>74</v>
      </c>
      <c r="F16" s="25">
        <v>116</v>
      </c>
      <c r="G16" s="25">
        <v>126</v>
      </c>
    </row>
    <row r="17" spans="1:7" x14ac:dyDescent="0.25">
      <c r="A17" s="1" t="s">
        <v>7</v>
      </c>
      <c r="B17" s="1" t="s">
        <v>19</v>
      </c>
      <c r="C17" s="13">
        <f t="shared" si="0"/>
        <v>358</v>
      </c>
      <c r="D17" s="25">
        <v>102</v>
      </c>
      <c r="E17" s="25">
        <v>62</v>
      </c>
      <c r="F17" s="25">
        <v>130</v>
      </c>
      <c r="G17" s="25">
        <v>64</v>
      </c>
    </row>
    <row r="18" spans="1:7" x14ac:dyDescent="0.25">
      <c r="A18" s="2"/>
      <c r="B18" s="2" t="s">
        <v>20</v>
      </c>
      <c r="C18" s="19">
        <f>SUM(C19:C24)</f>
        <v>6112</v>
      </c>
      <c r="D18" s="19">
        <f>SUM(D19:D24)</f>
        <v>1854</v>
      </c>
      <c r="E18" s="19">
        <f>SUM(E19:E24)</f>
        <v>992</v>
      </c>
      <c r="F18" s="19">
        <f>SUM(F19:F24)</f>
        <v>1870</v>
      </c>
      <c r="G18" s="19">
        <f>SUM(G19:G24)</f>
        <v>1396</v>
      </c>
    </row>
    <row r="19" spans="1:7" x14ac:dyDescent="0.25">
      <c r="A19" s="3" t="s">
        <v>8</v>
      </c>
      <c r="B19" s="3" t="s">
        <v>21</v>
      </c>
      <c r="C19" s="15">
        <f t="shared" ref="C19:C24" si="1">SUM(D19:G19)</f>
        <v>691</v>
      </c>
      <c r="D19" s="24">
        <v>202</v>
      </c>
      <c r="E19" s="24">
        <v>103</v>
      </c>
      <c r="F19" s="24">
        <v>182</v>
      </c>
      <c r="G19" s="24">
        <v>204</v>
      </c>
    </row>
    <row r="20" spans="1:7" x14ac:dyDescent="0.25">
      <c r="A20" s="4" t="s">
        <v>9</v>
      </c>
      <c r="B20" s="4" t="s">
        <v>22</v>
      </c>
      <c r="C20" s="13">
        <f t="shared" si="1"/>
        <v>880</v>
      </c>
      <c r="D20" s="25">
        <v>266</v>
      </c>
      <c r="E20" s="25">
        <v>158</v>
      </c>
      <c r="F20" s="25">
        <v>282</v>
      </c>
      <c r="G20" s="25">
        <v>174</v>
      </c>
    </row>
    <row r="21" spans="1:7" x14ac:dyDescent="0.25">
      <c r="A21" s="4" t="s">
        <v>10</v>
      </c>
      <c r="B21" s="4" t="s">
        <v>23</v>
      </c>
      <c r="C21" s="13">
        <f t="shared" si="1"/>
        <v>1521</v>
      </c>
      <c r="D21" s="25">
        <v>466</v>
      </c>
      <c r="E21" s="25">
        <v>258</v>
      </c>
      <c r="F21" s="25">
        <v>528</v>
      </c>
      <c r="G21" s="25">
        <v>269</v>
      </c>
    </row>
    <row r="22" spans="1:7" x14ac:dyDescent="0.25">
      <c r="A22" s="4" t="s">
        <v>11</v>
      </c>
      <c r="B22" s="4" t="s">
        <v>24</v>
      </c>
      <c r="C22" s="13">
        <f t="shared" si="1"/>
        <v>1502</v>
      </c>
      <c r="D22" s="25">
        <v>470</v>
      </c>
      <c r="E22" s="25">
        <v>257</v>
      </c>
      <c r="F22" s="25">
        <v>421</v>
      </c>
      <c r="G22" s="25">
        <v>354</v>
      </c>
    </row>
    <row r="23" spans="1:7" x14ac:dyDescent="0.25">
      <c r="A23" s="4" t="s">
        <v>12</v>
      </c>
      <c r="B23" s="4" t="s">
        <v>25</v>
      </c>
      <c r="C23" s="13">
        <f t="shared" si="1"/>
        <v>853</v>
      </c>
      <c r="D23" s="25">
        <v>265</v>
      </c>
      <c r="E23" s="25">
        <v>136</v>
      </c>
      <c r="F23" s="25">
        <v>269</v>
      </c>
      <c r="G23" s="25">
        <v>183</v>
      </c>
    </row>
    <row r="24" spans="1:7" x14ac:dyDescent="0.25">
      <c r="A24" s="5" t="s">
        <v>13</v>
      </c>
      <c r="B24" s="5" t="s">
        <v>26</v>
      </c>
      <c r="C24" s="16">
        <f t="shared" si="1"/>
        <v>665</v>
      </c>
      <c r="D24" s="26">
        <v>185</v>
      </c>
      <c r="E24" s="26">
        <v>80</v>
      </c>
      <c r="F24" s="26">
        <v>188</v>
      </c>
      <c r="G24" s="26">
        <v>212</v>
      </c>
    </row>
    <row r="25" spans="1:7" x14ac:dyDescent="0.25">
      <c r="A25" s="6"/>
      <c r="B25" s="7" t="s">
        <v>27</v>
      </c>
      <c r="C25" s="14">
        <f>SUM(C5:C18)</f>
        <v>21403</v>
      </c>
      <c r="D25" s="14">
        <f>SUM(D5:D18)</f>
        <v>6809</v>
      </c>
      <c r="E25" s="14">
        <f>SUM(E5:E18)</f>
        <v>3425</v>
      </c>
      <c r="F25" s="14">
        <f>SUM(F5:F18)</f>
        <v>7284</v>
      </c>
      <c r="G25" s="14">
        <f>SUM(G5:G18)</f>
        <v>3885</v>
      </c>
    </row>
    <row r="26" spans="1:7" x14ac:dyDescent="0.25">
      <c r="A26" s="136"/>
      <c r="B26" s="136"/>
      <c r="C26" s="136"/>
      <c r="D26" s="136"/>
      <c r="E26" s="136"/>
      <c r="F26" s="136"/>
      <c r="G26" s="136"/>
    </row>
    <row r="27" spans="1:7" x14ac:dyDescent="0.25">
      <c r="A27" s="23"/>
      <c r="B27" s="23" t="s">
        <v>150</v>
      </c>
      <c r="C27" s="23">
        <v>21522</v>
      </c>
      <c r="D27" s="23">
        <v>6753</v>
      </c>
      <c r="E27" s="23">
        <v>3692</v>
      </c>
      <c r="F27" s="23">
        <v>6984</v>
      </c>
      <c r="G27" s="23">
        <v>4093</v>
      </c>
    </row>
    <row r="28" spans="1:7" x14ac:dyDescent="0.25">
      <c r="A28" s="23"/>
      <c r="B28" s="23" t="s">
        <v>143</v>
      </c>
      <c r="C28" s="23">
        <v>21434</v>
      </c>
      <c r="D28" s="23">
        <v>7157</v>
      </c>
      <c r="E28" s="23">
        <v>3392</v>
      </c>
      <c r="F28" s="23">
        <v>6980</v>
      </c>
      <c r="G28" s="23">
        <v>3905</v>
      </c>
    </row>
    <row r="29" spans="1:7" x14ac:dyDescent="0.25">
      <c r="A29" s="23"/>
      <c r="B29" s="23" t="s">
        <v>142</v>
      </c>
      <c r="C29" s="23">
        <v>21949</v>
      </c>
      <c r="D29" s="23">
        <v>7250</v>
      </c>
      <c r="E29" s="23">
        <v>3355</v>
      </c>
      <c r="F29" s="23">
        <v>7234</v>
      </c>
      <c r="G29" s="23">
        <v>4110</v>
      </c>
    </row>
    <row r="30" spans="1:7" x14ac:dyDescent="0.25">
      <c r="A30" s="23"/>
      <c r="B30" s="23" t="s">
        <v>141</v>
      </c>
      <c r="C30" s="23">
        <v>22068</v>
      </c>
      <c r="D30" s="23">
        <v>7337</v>
      </c>
      <c r="E30" s="23">
        <v>3175</v>
      </c>
      <c r="F30" s="23">
        <v>7339</v>
      </c>
      <c r="G30" s="23">
        <v>4217</v>
      </c>
    </row>
    <row r="31" spans="1:7" x14ac:dyDescent="0.25">
      <c r="A31" s="23"/>
      <c r="B31" s="23" t="s">
        <v>140</v>
      </c>
      <c r="C31" s="23">
        <v>22262</v>
      </c>
      <c r="D31" s="23">
        <v>7317</v>
      </c>
      <c r="E31" s="23">
        <v>3277</v>
      </c>
      <c r="F31" s="23">
        <v>7438</v>
      </c>
      <c r="G31" s="23">
        <v>4230</v>
      </c>
    </row>
    <row r="32" spans="1:7" x14ac:dyDescent="0.25">
      <c r="A32" s="23"/>
      <c r="B32" s="23" t="s">
        <v>139</v>
      </c>
      <c r="C32" s="23">
        <v>22323</v>
      </c>
      <c r="D32" s="23">
        <v>7226</v>
      </c>
      <c r="E32" s="23">
        <v>3292</v>
      </c>
      <c r="F32" s="23">
        <v>7417</v>
      </c>
      <c r="G32" s="23">
        <v>4388</v>
      </c>
    </row>
    <row r="33" spans="1:7" x14ac:dyDescent="0.25">
      <c r="A33" s="23"/>
      <c r="B33" s="23" t="s">
        <v>138</v>
      </c>
      <c r="C33" s="23">
        <v>22421</v>
      </c>
      <c r="D33" s="23">
        <v>7068</v>
      </c>
      <c r="E33" s="23">
        <v>3256</v>
      </c>
      <c r="F33" s="23">
        <v>7438</v>
      </c>
      <c r="G33" s="23">
        <v>4659</v>
      </c>
    </row>
    <row r="34" spans="1:7" x14ac:dyDescent="0.25">
      <c r="A34" s="20"/>
      <c r="B34" s="23" t="s">
        <v>130</v>
      </c>
      <c r="C34" s="23">
        <v>22511</v>
      </c>
      <c r="D34" s="23">
        <v>6874</v>
      </c>
      <c r="E34" s="23">
        <v>3336</v>
      </c>
      <c r="F34" s="23">
        <v>7336</v>
      </c>
      <c r="G34" s="23">
        <v>4965</v>
      </c>
    </row>
    <row r="35" spans="1:7" x14ac:dyDescent="0.25">
      <c r="A35" s="20"/>
      <c r="B35" s="23" t="s">
        <v>127</v>
      </c>
      <c r="C35" s="23">
        <v>23057</v>
      </c>
      <c r="D35" s="23">
        <v>6339</v>
      </c>
      <c r="E35" s="23">
        <v>3945</v>
      </c>
      <c r="F35" s="23">
        <v>7444</v>
      </c>
      <c r="G35" s="23">
        <v>5329</v>
      </c>
    </row>
    <row r="36" spans="1:7" x14ac:dyDescent="0.25">
      <c r="A36" s="20"/>
      <c r="B36" s="21" t="s">
        <v>124</v>
      </c>
      <c r="C36" s="21">
        <v>23108</v>
      </c>
      <c r="D36" s="21">
        <v>6184</v>
      </c>
      <c r="E36" s="21">
        <v>3757</v>
      </c>
      <c r="F36" s="21">
        <v>7596</v>
      </c>
      <c r="G36" s="21">
        <v>5571</v>
      </c>
    </row>
    <row r="37" spans="1:7" x14ac:dyDescent="0.25">
      <c r="A37" s="20"/>
      <c r="B37" s="65" t="s">
        <v>106</v>
      </c>
      <c r="C37" s="23">
        <v>22629</v>
      </c>
      <c r="D37" s="23">
        <v>6359</v>
      </c>
      <c r="E37" s="23">
        <v>3191</v>
      </c>
      <c r="F37" s="23">
        <v>7511</v>
      </c>
      <c r="G37" s="23">
        <v>5568</v>
      </c>
    </row>
    <row r="38" spans="1:7" x14ac:dyDescent="0.25">
      <c r="A38" s="20"/>
      <c r="B38" s="65" t="s">
        <v>59</v>
      </c>
      <c r="C38" s="23">
        <v>25751</v>
      </c>
      <c r="D38" s="23">
        <v>6636</v>
      </c>
      <c r="E38" s="23">
        <v>4277</v>
      </c>
      <c r="F38" s="23">
        <v>8931</v>
      </c>
      <c r="G38" s="23">
        <v>5907</v>
      </c>
    </row>
    <row r="39" spans="1:7" x14ac:dyDescent="0.25">
      <c r="A39" s="20"/>
      <c r="B39" s="23" t="s">
        <v>43</v>
      </c>
      <c r="C39" s="23">
        <v>25567</v>
      </c>
      <c r="D39" s="23">
        <v>6398</v>
      </c>
      <c r="E39" s="23">
        <v>4133</v>
      </c>
      <c r="F39" s="23">
        <v>9215</v>
      </c>
      <c r="G39" s="23">
        <v>5821</v>
      </c>
    </row>
    <row r="40" spans="1:7" x14ac:dyDescent="0.25">
      <c r="A40" s="20"/>
      <c r="B40" s="23" t="s">
        <v>42</v>
      </c>
      <c r="C40" s="23">
        <v>26762</v>
      </c>
      <c r="D40" s="23">
        <v>6629</v>
      </c>
      <c r="E40" s="23">
        <v>4349</v>
      </c>
      <c r="F40" s="23">
        <v>9900</v>
      </c>
      <c r="G40" s="23">
        <v>5884</v>
      </c>
    </row>
    <row r="41" spans="1:7" x14ac:dyDescent="0.25">
      <c r="A41" s="20"/>
      <c r="B41" s="23" t="s">
        <v>41</v>
      </c>
      <c r="C41" s="23">
        <v>27282</v>
      </c>
      <c r="D41" s="23">
        <v>6694</v>
      </c>
      <c r="E41" s="23">
        <v>4563</v>
      </c>
      <c r="F41" s="23">
        <v>10252</v>
      </c>
      <c r="G41" s="23">
        <v>5773</v>
      </c>
    </row>
    <row r="42" spans="1:7" x14ac:dyDescent="0.25">
      <c r="A42" s="20"/>
      <c r="B42" s="23" t="s">
        <v>35</v>
      </c>
      <c r="C42" s="23">
        <v>27523</v>
      </c>
      <c r="D42" s="23">
        <v>6907</v>
      </c>
      <c r="E42" s="23">
        <v>4736</v>
      </c>
      <c r="F42" s="23">
        <v>10289</v>
      </c>
      <c r="G42" s="23">
        <v>5591</v>
      </c>
    </row>
    <row r="43" spans="1:7" x14ac:dyDescent="0.25">
      <c r="A43" s="20"/>
      <c r="B43" s="23" t="s">
        <v>36</v>
      </c>
      <c r="C43" s="23">
        <v>27500</v>
      </c>
      <c r="D43" s="23">
        <v>7120</v>
      </c>
      <c r="E43" s="23">
        <v>5125</v>
      </c>
      <c r="F43" s="23">
        <v>9816</v>
      </c>
      <c r="G43" s="23">
        <v>5439</v>
      </c>
    </row>
    <row r="44" spans="1:7" x14ac:dyDescent="0.25">
      <c r="A44" s="20"/>
      <c r="B44" s="21" t="s">
        <v>37</v>
      </c>
      <c r="C44" s="21">
        <v>27584</v>
      </c>
      <c r="D44" s="21">
        <v>7535</v>
      </c>
      <c r="E44" s="21">
        <v>5310</v>
      </c>
      <c r="F44" s="21">
        <v>9975</v>
      </c>
      <c r="G44" s="21">
        <v>4764</v>
      </c>
    </row>
    <row r="45" spans="1:7" x14ac:dyDescent="0.25">
      <c r="A45" s="20"/>
      <c r="B45" s="21" t="s">
        <v>38</v>
      </c>
      <c r="C45" s="21">
        <v>27832</v>
      </c>
      <c r="D45" s="21">
        <v>7938</v>
      </c>
      <c r="E45" s="21">
        <v>5449</v>
      </c>
      <c r="F45" s="21">
        <v>9648</v>
      </c>
      <c r="G45" s="21">
        <v>4797</v>
      </c>
    </row>
    <row r="46" spans="1:7" x14ac:dyDescent="0.25">
      <c r="A46" s="8"/>
      <c r="B46" s="9" t="s">
        <v>39</v>
      </c>
      <c r="C46" s="17">
        <v>28277</v>
      </c>
      <c r="D46" s="17">
        <v>8370</v>
      </c>
      <c r="E46" s="17">
        <v>5666</v>
      </c>
      <c r="F46" s="17">
        <v>9206</v>
      </c>
      <c r="G46" s="17">
        <v>5035</v>
      </c>
    </row>
    <row r="47" spans="1:7" x14ac:dyDescent="0.25">
      <c r="A47" s="8"/>
      <c r="B47" s="9" t="s">
        <v>28</v>
      </c>
      <c r="C47" s="17">
        <v>29198</v>
      </c>
      <c r="D47" s="17">
        <v>8932</v>
      </c>
      <c r="E47" s="17">
        <v>5943</v>
      </c>
      <c r="F47" s="17">
        <v>9191</v>
      </c>
      <c r="G47" s="17">
        <v>5132</v>
      </c>
    </row>
    <row r="48" spans="1:7" x14ac:dyDescent="0.25">
      <c r="A48" s="10"/>
      <c r="B48" s="11" t="s">
        <v>40</v>
      </c>
      <c r="C48" s="18">
        <v>29838</v>
      </c>
      <c r="D48" s="18">
        <v>9191</v>
      </c>
      <c r="E48" s="18">
        <v>6080</v>
      </c>
      <c r="F48" s="18">
        <v>9535</v>
      </c>
      <c r="G48" s="18">
        <v>5032</v>
      </c>
    </row>
  </sheetData>
  <mergeCells count="2">
    <mergeCell ref="A4:B4"/>
    <mergeCell ref="A1:G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workbookViewId="0">
      <selection activeCell="O29" sqref="O29"/>
    </sheetView>
  </sheetViews>
  <sheetFormatPr defaultRowHeight="13.2" x14ac:dyDescent="0.25"/>
  <cols>
    <col min="1" max="1" width="5.44140625" customWidth="1"/>
    <col min="2" max="2" width="22.44140625" bestFit="1" customWidth="1"/>
    <col min="3" max="7" width="10.6640625" customWidth="1"/>
  </cols>
  <sheetData>
    <row r="1" spans="1:7" x14ac:dyDescent="0.25">
      <c r="A1" s="221" t="s">
        <v>153</v>
      </c>
      <c r="B1" s="221"/>
      <c r="C1" s="221"/>
      <c r="D1" s="221"/>
      <c r="E1" s="221"/>
      <c r="F1" s="221"/>
      <c r="G1" s="221"/>
    </row>
    <row r="2" spans="1:7" ht="17.25" customHeight="1" x14ac:dyDescent="0.25">
      <c r="A2" s="221"/>
      <c r="B2" s="221"/>
      <c r="C2" s="221"/>
      <c r="D2" s="221"/>
      <c r="E2" s="221"/>
      <c r="F2" s="221"/>
      <c r="G2" s="221"/>
    </row>
    <row r="4" spans="1:7" ht="12.75" customHeight="1" x14ac:dyDescent="0.25">
      <c r="A4" s="219" t="s">
        <v>60</v>
      </c>
      <c r="B4" s="219"/>
      <c r="C4" s="12" t="s">
        <v>30</v>
      </c>
      <c r="D4" s="43" t="s">
        <v>31</v>
      </c>
      <c r="E4" s="43" t="s">
        <v>32</v>
      </c>
      <c r="F4" s="43" t="s">
        <v>33</v>
      </c>
      <c r="G4" s="43" t="s">
        <v>34</v>
      </c>
    </row>
    <row r="5" spans="1:7" x14ac:dyDescent="0.25">
      <c r="A5" s="66">
        <v>41</v>
      </c>
      <c r="B5" s="66" t="s">
        <v>61</v>
      </c>
      <c r="C5" s="15">
        <f t="shared" ref="C5:C17" si="0">SUM(D5:G5)</f>
        <v>1687</v>
      </c>
      <c r="D5" s="24">
        <v>629</v>
      </c>
      <c r="E5" s="24">
        <v>239</v>
      </c>
      <c r="F5" s="24">
        <v>576</v>
      </c>
      <c r="G5" s="24">
        <v>243</v>
      </c>
    </row>
    <row r="6" spans="1:7" x14ac:dyDescent="0.25">
      <c r="A6" s="67">
        <v>42</v>
      </c>
      <c r="B6" s="67" t="s">
        <v>62</v>
      </c>
      <c r="C6" s="13">
        <f t="shared" si="0"/>
        <v>1699</v>
      </c>
      <c r="D6" s="25">
        <v>546</v>
      </c>
      <c r="E6" s="25">
        <v>242</v>
      </c>
      <c r="F6" s="25">
        <v>621</v>
      </c>
      <c r="G6" s="25">
        <v>290</v>
      </c>
    </row>
    <row r="7" spans="1:7" x14ac:dyDescent="0.25">
      <c r="A7" s="67">
        <v>43</v>
      </c>
      <c r="B7" s="67" t="s">
        <v>63</v>
      </c>
      <c r="C7" s="13">
        <f t="shared" si="0"/>
        <v>2966</v>
      </c>
      <c r="D7" s="25">
        <v>1145</v>
      </c>
      <c r="E7" s="25">
        <v>499</v>
      </c>
      <c r="F7" s="25">
        <v>979</v>
      </c>
      <c r="G7" s="25">
        <v>343</v>
      </c>
    </row>
    <row r="8" spans="1:7" x14ac:dyDescent="0.25">
      <c r="A8" s="67">
        <v>44</v>
      </c>
      <c r="B8" s="67" t="s">
        <v>64</v>
      </c>
      <c r="C8" s="13">
        <f t="shared" si="0"/>
        <v>1887</v>
      </c>
      <c r="D8" s="25">
        <v>649</v>
      </c>
      <c r="E8" s="25">
        <v>270</v>
      </c>
      <c r="F8" s="25">
        <v>720</v>
      </c>
      <c r="G8" s="25">
        <v>248</v>
      </c>
    </row>
    <row r="9" spans="1:7" x14ac:dyDescent="0.25">
      <c r="A9" s="67">
        <v>45</v>
      </c>
      <c r="B9" s="67" t="s">
        <v>65</v>
      </c>
      <c r="C9" s="13">
        <f t="shared" si="0"/>
        <v>1632</v>
      </c>
      <c r="D9" s="25">
        <v>580</v>
      </c>
      <c r="E9" s="25">
        <v>265</v>
      </c>
      <c r="F9" s="25">
        <v>594</v>
      </c>
      <c r="G9" s="25">
        <v>193</v>
      </c>
    </row>
    <row r="10" spans="1:7" x14ac:dyDescent="0.25">
      <c r="A10" s="67" t="s">
        <v>0</v>
      </c>
      <c r="B10" s="67" t="s">
        <v>66</v>
      </c>
      <c r="C10" s="13">
        <f t="shared" si="0"/>
        <v>225</v>
      </c>
      <c r="D10" s="25">
        <v>64</v>
      </c>
      <c r="E10" s="25">
        <v>41</v>
      </c>
      <c r="F10" s="25">
        <v>73</v>
      </c>
      <c r="G10" s="25">
        <v>47</v>
      </c>
    </row>
    <row r="11" spans="1:7" x14ac:dyDescent="0.25">
      <c r="A11" s="67" t="s">
        <v>1</v>
      </c>
      <c r="B11" s="67" t="s">
        <v>67</v>
      </c>
      <c r="C11" s="13">
        <f t="shared" si="0"/>
        <v>390</v>
      </c>
      <c r="D11" s="25">
        <v>106</v>
      </c>
      <c r="E11" s="25">
        <v>61</v>
      </c>
      <c r="F11" s="25">
        <v>101</v>
      </c>
      <c r="G11" s="25">
        <v>122</v>
      </c>
    </row>
    <row r="12" spans="1:7" x14ac:dyDescent="0.25">
      <c r="A12" s="1" t="s">
        <v>2</v>
      </c>
      <c r="B12" s="1" t="s">
        <v>14</v>
      </c>
      <c r="C12" s="13">
        <f t="shared" si="0"/>
        <v>700</v>
      </c>
      <c r="D12" s="25">
        <v>240</v>
      </c>
      <c r="E12" s="25">
        <v>107</v>
      </c>
      <c r="F12" s="25">
        <v>200</v>
      </c>
      <c r="G12" s="25">
        <v>153</v>
      </c>
    </row>
    <row r="13" spans="1:7" x14ac:dyDescent="0.25">
      <c r="A13" s="1" t="s">
        <v>3</v>
      </c>
      <c r="B13" s="1" t="s">
        <v>15</v>
      </c>
      <c r="C13" s="13">
        <f t="shared" si="0"/>
        <v>496</v>
      </c>
      <c r="D13" s="25">
        <v>168</v>
      </c>
      <c r="E13" s="25">
        <v>91</v>
      </c>
      <c r="F13" s="25">
        <v>172</v>
      </c>
      <c r="G13" s="25">
        <v>65</v>
      </c>
    </row>
    <row r="14" spans="1:7" x14ac:dyDescent="0.25">
      <c r="A14" s="1" t="s">
        <v>4</v>
      </c>
      <c r="B14" s="1" t="s">
        <v>16</v>
      </c>
      <c r="C14" s="13">
        <f t="shared" si="0"/>
        <v>377</v>
      </c>
      <c r="D14" s="25">
        <v>132</v>
      </c>
      <c r="E14" s="25">
        <v>55</v>
      </c>
      <c r="F14" s="25">
        <v>114</v>
      </c>
      <c r="G14" s="25">
        <v>76</v>
      </c>
    </row>
    <row r="15" spans="1:7" x14ac:dyDescent="0.25">
      <c r="A15" s="1" t="s">
        <v>5</v>
      </c>
      <c r="B15" s="1" t="s">
        <v>17</v>
      </c>
      <c r="C15" s="13">
        <f t="shared" si="0"/>
        <v>689</v>
      </c>
      <c r="D15" s="25">
        <v>209</v>
      </c>
      <c r="E15" s="25">
        <v>133</v>
      </c>
      <c r="F15" s="25">
        <v>204</v>
      </c>
      <c r="G15" s="25">
        <v>143</v>
      </c>
    </row>
    <row r="16" spans="1:7" x14ac:dyDescent="0.25">
      <c r="A16" s="1" t="s">
        <v>6</v>
      </c>
      <c r="B16" s="1" t="s">
        <v>18</v>
      </c>
      <c r="C16" s="13">
        <f t="shared" si="0"/>
        <v>386</v>
      </c>
      <c r="D16" s="25">
        <v>117</v>
      </c>
      <c r="E16" s="25">
        <v>62</v>
      </c>
      <c r="F16" s="25">
        <v>96</v>
      </c>
      <c r="G16" s="25">
        <v>111</v>
      </c>
    </row>
    <row r="17" spans="1:7" x14ac:dyDescent="0.25">
      <c r="A17" s="1" t="s">
        <v>7</v>
      </c>
      <c r="B17" s="1" t="s">
        <v>19</v>
      </c>
      <c r="C17" s="13">
        <f t="shared" si="0"/>
        <v>325</v>
      </c>
      <c r="D17" s="25">
        <v>98</v>
      </c>
      <c r="E17" s="25">
        <v>55</v>
      </c>
      <c r="F17" s="25">
        <v>115</v>
      </c>
      <c r="G17" s="25">
        <v>57</v>
      </c>
    </row>
    <row r="18" spans="1:7" x14ac:dyDescent="0.25">
      <c r="A18" s="2"/>
      <c r="B18" s="2" t="s">
        <v>20</v>
      </c>
      <c r="C18" s="19">
        <f>SUM(C19:C24)</f>
        <v>5276</v>
      </c>
      <c r="D18" s="19">
        <f>SUM(D19:D24)</f>
        <v>1763</v>
      </c>
      <c r="E18" s="19">
        <f>SUM(E19:E24)</f>
        <v>865</v>
      </c>
      <c r="F18" s="19">
        <f>SUM(F19:F24)</f>
        <v>1542</v>
      </c>
      <c r="G18" s="19">
        <f>SUM(G19:G24)</f>
        <v>1106</v>
      </c>
    </row>
    <row r="19" spans="1:7" x14ac:dyDescent="0.25">
      <c r="A19" s="3" t="s">
        <v>8</v>
      </c>
      <c r="B19" s="3" t="s">
        <v>21</v>
      </c>
      <c r="C19" s="15">
        <f t="shared" ref="C19:C24" si="1">SUM(D19:G19)</f>
        <v>587</v>
      </c>
      <c r="D19" s="24">
        <v>188</v>
      </c>
      <c r="E19" s="24">
        <v>89</v>
      </c>
      <c r="F19" s="24">
        <v>153</v>
      </c>
      <c r="G19" s="24">
        <v>157</v>
      </c>
    </row>
    <row r="20" spans="1:7" x14ac:dyDescent="0.25">
      <c r="A20" s="4" t="s">
        <v>9</v>
      </c>
      <c r="B20" s="4" t="s">
        <v>22</v>
      </c>
      <c r="C20" s="13">
        <f t="shared" si="1"/>
        <v>768</v>
      </c>
      <c r="D20" s="25">
        <v>257</v>
      </c>
      <c r="E20" s="25">
        <v>140</v>
      </c>
      <c r="F20" s="25">
        <v>232</v>
      </c>
      <c r="G20" s="25">
        <v>139</v>
      </c>
    </row>
    <row r="21" spans="1:7" x14ac:dyDescent="0.25">
      <c r="A21" s="4" t="s">
        <v>10</v>
      </c>
      <c r="B21" s="4" t="s">
        <v>23</v>
      </c>
      <c r="C21" s="13">
        <f t="shared" si="1"/>
        <v>1327</v>
      </c>
      <c r="D21" s="25">
        <v>442</v>
      </c>
      <c r="E21" s="25">
        <v>223</v>
      </c>
      <c r="F21" s="25">
        <v>433</v>
      </c>
      <c r="G21" s="25">
        <v>229</v>
      </c>
    </row>
    <row r="22" spans="1:7" x14ac:dyDescent="0.25">
      <c r="A22" s="4" t="s">
        <v>11</v>
      </c>
      <c r="B22" s="4" t="s">
        <v>24</v>
      </c>
      <c r="C22" s="13">
        <f t="shared" si="1"/>
        <v>1299</v>
      </c>
      <c r="D22" s="25">
        <v>448</v>
      </c>
      <c r="E22" s="25">
        <v>228</v>
      </c>
      <c r="F22" s="25">
        <v>344</v>
      </c>
      <c r="G22" s="25">
        <v>279</v>
      </c>
    </row>
    <row r="23" spans="1:7" x14ac:dyDescent="0.25">
      <c r="A23" s="4" t="s">
        <v>12</v>
      </c>
      <c r="B23" s="4" t="s">
        <v>25</v>
      </c>
      <c r="C23" s="13">
        <f t="shared" si="1"/>
        <v>748</v>
      </c>
      <c r="D23" s="25">
        <v>254</v>
      </c>
      <c r="E23" s="25">
        <v>119</v>
      </c>
      <c r="F23" s="25">
        <v>228</v>
      </c>
      <c r="G23" s="25">
        <v>147</v>
      </c>
    </row>
    <row r="24" spans="1:7" x14ac:dyDescent="0.25">
      <c r="A24" s="5" t="s">
        <v>13</v>
      </c>
      <c r="B24" s="5" t="s">
        <v>26</v>
      </c>
      <c r="C24" s="16">
        <f t="shared" si="1"/>
        <v>547</v>
      </c>
      <c r="D24" s="26">
        <v>174</v>
      </c>
      <c r="E24" s="26">
        <v>66</v>
      </c>
      <c r="F24" s="26">
        <v>152</v>
      </c>
      <c r="G24" s="26">
        <v>155</v>
      </c>
    </row>
    <row r="25" spans="1:7" x14ac:dyDescent="0.25">
      <c r="A25" s="6"/>
      <c r="B25" s="7" t="s">
        <v>27</v>
      </c>
      <c r="C25" s="44">
        <f>SUM(C5:C18)</f>
        <v>18735</v>
      </c>
      <c r="D25" s="44">
        <f>SUM(D5:D18)</f>
        <v>6446</v>
      </c>
      <c r="E25" s="44">
        <f>SUM(E5:E18)</f>
        <v>2985</v>
      </c>
      <c r="F25" s="44">
        <f>SUM(F5:F18)</f>
        <v>6107</v>
      </c>
      <c r="G25" s="44">
        <f>SUM(G5:G18)</f>
        <v>3197</v>
      </c>
    </row>
    <row r="26" spans="1:7" x14ac:dyDescent="0.25">
      <c r="A26" s="136"/>
      <c r="B26" s="136"/>
      <c r="C26" s="136"/>
      <c r="D26" s="136"/>
      <c r="E26" s="136"/>
      <c r="F26" s="136"/>
      <c r="G26" s="136"/>
    </row>
    <row r="27" spans="1:7" x14ac:dyDescent="0.25">
      <c r="A27" s="23"/>
      <c r="B27" s="23" t="s">
        <v>150</v>
      </c>
      <c r="C27" s="23">
        <v>18921</v>
      </c>
      <c r="D27" s="23">
        <v>6416</v>
      </c>
      <c r="E27" s="23">
        <v>3214</v>
      </c>
      <c r="F27" s="23">
        <v>5916</v>
      </c>
      <c r="G27" s="23">
        <v>3375</v>
      </c>
    </row>
    <row r="28" spans="1:7" x14ac:dyDescent="0.25">
      <c r="A28" s="23"/>
      <c r="B28" s="23" t="s">
        <v>143</v>
      </c>
      <c r="C28" s="23">
        <v>18869</v>
      </c>
      <c r="D28" s="23">
        <v>6790</v>
      </c>
      <c r="E28" s="23">
        <v>2926</v>
      </c>
      <c r="F28" s="23">
        <v>5903</v>
      </c>
      <c r="G28" s="23">
        <v>3250</v>
      </c>
    </row>
    <row r="29" spans="1:7" x14ac:dyDescent="0.25">
      <c r="A29" s="23"/>
      <c r="B29" s="23" t="s">
        <v>142</v>
      </c>
      <c r="C29" s="23">
        <v>19310</v>
      </c>
      <c r="D29" s="23">
        <v>6886</v>
      </c>
      <c r="E29" s="23">
        <v>2904</v>
      </c>
      <c r="F29" s="23">
        <v>6124</v>
      </c>
      <c r="G29" s="23">
        <v>3396</v>
      </c>
    </row>
    <row r="30" spans="1:7" x14ac:dyDescent="0.25">
      <c r="A30" s="23"/>
      <c r="B30" s="23" t="s">
        <v>141</v>
      </c>
      <c r="C30" s="23">
        <v>19393</v>
      </c>
      <c r="D30" s="23">
        <v>6955</v>
      </c>
      <c r="E30" s="23">
        <v>2756</v>
      </c>
      <c r="F30" s="23">
        <v>6199</v>
      </c>
      <c r="G30" s="23">
        <v>3483</v>
      </c>
    </row>
    <row r="31" spans="1:7" x14ac:dyDescent="0.25">
      <c r="A31" s="23"/>
      <c r="B31" s="23" t="s">
        <v>140</v>
      </c>
      <c r="C31" s="23">
        <v>19656</v>
      </c>
      <c r="D31" s="23">
        <v>6975</v>
      </c>
      <c r="E31" s="23">
        <v>2858</v>
      </c>
      <c r="F31" s="23">
        <v>6302</v>
      </c>
      <c r="G31" s="23">
        <v>3521</v>
      </c>
    </row>
    <row r="32" spans="1:7" x14ac:dyDescent="0.25">
      <c r="A32" s="23"/>
      <c r="B32" s="23" t="s">
        <v>139</v>
      </c>
      <c r="C32" s="23">
        <v>19692</v>
      </c>
      <c r="D32" s="23">
        <v>6893</v>
      </c>
      <c r="E32" s="23">
        <v>2873</v>
      </c>
      <c r="F32" s="23">
        <v>6257</v>
      </c>
      <c r="G32" s="23">
        <v>3669</v>
      </c>
    </row>
    <row r="33" spans="1:7" x14ac:dyDescent="0.25">
      <c r="A33" s="23"/>
      <c r="B33" s="23" t="s">
        <v>138</v>
      </c>
      <c r="C33" s="23">
        <v>19767</v>
      </c>
      <c r="D33" s="23">
        <v>6747</v>
      </c>
      <c r="E33" s="23">
        <v>2838</v>
      </c>
      <c r="F33" s="23">
        <v>6267</v>
      </c>
      <c r="G33" s="23">
        <v>3915</v>
      </c>
    </row>
    <row r="34" spans="1:7" x14ac:dyDescent="0.25">
      <c r="A34" s="20"/>
      <c r="B34" s="23" t="s">
        <v>130</v>
      </c>
      <c r="C34" s="21">
        <v>19866</v>
      </c>
      <c r="D34" s="21">
        <v>6599</v>
      </c>
      <c r="E34" s="21">
        <v>2930</v>
      </c>
      <c r="F34" s="21">
        <v>6154</v>
      </c>
      <c r="G34" s="21">
        <v>4183</v>
      </c>
    </row>
    <row r="35" spans="1:7" x14ac:dyDescent="0.25">
      <c r="A35" s="20"/>
      <c r="B35" s="23" t="s">
        <v>127</v>
      </c>
      <c r="C35" s="21">
        <v>20332</v>
      </c>
      <c r="D35" s="21">
        <v>6133</v>
      </c>
      <c r="E35" s="21">
        <v>3483</v>
      </c>
      <c r="F35" s="21">
        <v>6227</v>
      </c>
      <c r="G35" s="21">
        <v>4489</v>
      </c>
    </row>
    <row r="36" spans="1:7" x14ac:dyDescent="0.25">
      <c r="A36" s="20"/>
      <c r="B36" s="21" t="s">
        <v>124</v>
      </c>
      <c r="C36" s="21">
        <v>20355</v>
      </c>
      <c r="D36" s="21">
        <v>5991</v>
      </c>
      <c r="E36" s="21">
        <v>3289</v>
      </c>
      <c r="F36" s="21">
        <v>6393</v>
      </c>
      <c r="G36" s="21">
        <v>4682</v>
      </c>
    </row>
    <row r="37" spans="1:7" x14ac:dyDescent="0.25">
      <c r="A37" s="20"/>
      <c r="B37" s="65" t="s">
        <v>106</v>
      </c>
      <c r="C37" s="21">
        <v>20009</v>
      </c>
      <c r="D37" s="21">
        <v>6142</v>
      </c>
      <c r="E37" s="21">
        <v>2799</v>
      </c>
      <c r="F37" s="21">
        <v>6352</v>
      </c>
      <c r="G37" s="21">
        <v>4716</v>
      </c>
    </row>
    <row r="38" spans="1:7" x14ac:dyDescent="0.25">
      <c r="A38" s="20"/>
      <c r="B38" s="23" t="s">
        <v>59</v>
      </c>
      <c r="C38" s="21">
        <v>22572</v>
      </c>
      <c r="D38" s="21">
        <v>6420</v>
      </c>
      <c r="E38" s="21">
        <v>3730</v>
      </c>
      <c r="F38" s="21">
        <v>7519</v>
      </c>
      <c r="G38" s="21">
        <v>4903</v>
      </c>
    </row>
    <row r="39" spans="1:7" x14ac:dyDescent="0.25">
      <c r="A39" s="20"/>
      <c r="B39" s="23" t="s">
        <v>43</v>
      </c>
      <c r="C39" s="21">
        <v>22232</v>
      </c>
      <c r="D39" s="21">
        <v>6146</v>
      </c>
      <c r="E39" s="21">
        <v>3638</v>
      </c>
      <c r="F39" s="21">
        <v>7651</v>
      </c>
      <c r="G39" s="21">
        <v>4797</v>
      </c>
    </row>
    <row r="40" spans="1:7" x14ac:dyDescent="0.25">
      <c r="A40" s="20"/>
      <c r="B40" s="23" t="s">
        <v>42</v>
      </c>
      <c r="C40" s="21">
        <v>23529</v>
      </c>
      <c r="D40" s="21">
        <v>6443</v>
      </c>
      <c r="E40" s="21">
        <v>3847</v>
      </c>
      <c r="F40" s="21">
        <v>8331</v>
      </c>
      <c r="G40" s="21">
        <v>4908</v>
      </c>
    </row>
    <row r="41" spans="1:7" x14ac:dyDescent="0.25">
      <c r="A41" s="20"/>
      <c r="B41" s="23" t="s">
        <v>41</v>
      </c>
      <c r="C41" s="21">
        <v>23941</v>
      </c>
      <c r="D41" s="21">
        <v>6479</v>
      </c>
      <c r="E41" s="21">
        <v>4059</v>
      </c>
      <c r="F41" s="21">
        <v>8595</v>
      </c>
      <c r="G41" s="21">
        <v>4808</v>
      </c>
    </row>
    <row r="42" spans="1:7" x14ac:dyDescent="0.25">
      <c r="A42" s="20"/>
      <c r="B42" s="23" t="s">
        <v>35</v>
      </c>
      <c r="C42" s="21">
        <v>24112</v>
      </c>
      <c r="D42" s="21">
        <v>6702</v>
      </c>
      <c r="E42" s="21">
        <v>4222</v>
      </c>
      <c r="F42" s="21">
        <v>8551</v>
      </c>
      <c r="G42" s="21">
        <v>4637</v>
      </c>
    </row>
    <row r="43" spans="1:7" x14ac:dyDescent="0.25">
      <c r="A43" s="20"/>
      <c r="B43" s="23" t="s">
        <v>36</v>
      </c>
      <c r="C43" s="21">
        <v>24113</v>
      </c>
      <c r="D43" s="21">
        <v>6919</v>
      </c>
      <c r="E43" s="21">
        <v>4571</v>
      </c>
      <c r="F43" s="21">
        <v>8145</v>
      </c>
      <c r="G43" s="21">
        <v>4478</v>
      </c>
    </row>
    <row r="44" spans="1:7" x14ac:dyDescent="0.25">
      <c r="A44" s="20"/>
      <c r="B44" s="21" t="s">
        <v>37</v>
      </c>
      <c r="C44" s="21">
        <v>24201</v>
      </c>
      <c r="D44" s="21">
        <v>7302</v>
      </c>
      <c r="E44" s="21">
        <v>4716</v>
      </c>
      <c r="F44" s="21">
        <v>8258</v>
      </c>
      <c r="G44" s="21">
        <v>3925</v>
      </c>
    </row>
    <row r="45" spans="1:7" x14ac:dyDescent="0.25">
      <c r="A45" s="20"/>
      <c r="B45" s="21" t="s">
        <v>38</v>
      </c>
      <c r="C45" s="21">
        <v>24380</v>
      </c>
      <c r="D45" s="21">
        <v>7708</v>
      </c>
      <c r="E45" s="21">
        <v>4850</v>
      </c>
      <c r="F45" s="21">
        <v>7952</v>
      </c>
      <c r="G45" s="21">
        <v>3870</v>
      </c>
    </row>
    <row r="46" spans="1:7" x14ac:dyDescent="0.25">
      <c r="A46" s="8"/>
      <c r="B46" s="9" t="s">
        <v>39</v>
      </c>
      <c r="C46" s="45">
        <v>24696</v>
      </c>
      <c r="D46" s="45">
        <v>8105</v>
      </c>
      <c r="E46" s="45">
        <v>4974</v>
      </c>
      <c r="F46" s="45">
        <v>7557</v>
      </c>
      <c r="G46" s="45">
        <v>4060</v>
      </c>
    </row>
    <row r="47" spans="1:7" x14ac:dyDescent="0.25">
      <c r="A47" s="8"/>
      <c r="B47" s="9" t="s">
        <v>28</v>
      </c>
      <c r="C47" s="45">
        <v>25431</v>
      </c>
      <c r="D47" s="45">
        <v>8630</v>
      </c>
      <c r="E47" s="45">
        <v>5190</v>
      </c>
      <c r="F47" s="45">
        <v>7500</v>
      </c>
      <c r="G47" s="45">
        <v>4111</v>
      </c>
    </row>
    <row r="48" spans="1:7" x14ac:dyDescent="0.25">
      <c r="A48" s="10"/>
      <c r="B48" s="11" t="s">
        <v>40</v>
      </c>
      <c r="C48" s="46">
        <v>25856</v>
      </c>
      <c r="D48" s="46">
        <v>8875</v>
      </c>
      <c r="E48" s="46">
        <v>5293</v>
      </c>
      <c r="F48" s="46">
        <v>7714</v>
      </c>
      <c r="G48" s="46">
        <v>3974</v>
      </c>
    </row>
  </sheetData>
  <mergeCells count="2">
    <mergeCell ref="A4:B4"/>
    <mergeCell ref="A1:G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workbookViewId="0">
      <selection activeCell="C8" sqref="C8"/>
    </sheetView>
  </sheetViews>
  <sheetFormatPr defaultRowHeight="13.2" x14ac:dyDescent="0.25"/>
  <cols>
    <col min="1" max="1" width="3.6640625" customWidth="1"/>
    <col min="2" max="2" width="21.88671875" customWidth="1"/>
    <col min="3" max="7" width="11.6640625" customWidth="1"/>
  </cols>
  <sheetData>
    <row r="1" spans="1:14" ht="31.5" customHeight="1" x14ac:dyDescent="0.25">
      <c r="A1" s="221" t="s">
        <v>154</v>
      </c>
      <c r="B1" s="221"/>
      <c r="C1" s="221"/>
      <c r="D1" s="221"/>
      <c r="E1" s="221"/>
      <c r="F1" s="221"/>
      <c r="G1" s="221"/>
    </row>
    <row r="3" spans="1:14" ht="12.75" customHeight="1" x14ac:dyDescent="0.25">
      <c r="A3" s="225" t="s">
        <v>60</v>
      </c>
      <c r="B3" s="226"/>
      <c r="C3" s="224" t="s">
        <v>29</v>
      </c>
      <c r="D3" s="222" t="s">
        <v>44</v>
      </c>
      <c r="E3" s="223"/>
      <c r="F3" s="223"/>
      <c r="G3" s="223"/>
    </row>
    <row r="4" spans="1:14" ht="39.6" x14ac:dyDescent="0.25">
      <c r="A4" s="227"/>
      <c r="B4" s="228"/>
      <c r="C4" s="224"/>
      <c r="D4" s="29" t="s">
        <v>45</v>
      </c>
      <c r="E4" s="30" t="s">
        <v>46</v>
      </c>
      <c r="F4" s="30" t="s">
        <v>125</v>
      </c>
      <c r="G4" s="30" t="s">
        <v>47</v>
      </c>
    </row>
    <row r="5" spans="1:14" x14ac:dyDescent="0.25">
      <c r="A5" s="66">
        <v>41</v>
      </c>
      <c r="B5" s="66" t="s">
        <v>61</v>
      </c>
      <c r="C5" s="15">
        <f t="shared" ref="C5:C17" si="0">SUM(D5:G5)</f>
        <v>1919</v>
      </c>
      <c r="D5" s="28">
        <v>1919</v>
      </c>
      <c r="E5" s="24"/>
      <c r="F5" s="28"/>
      <c r="G5" s="28"/>
    </row>
    <row r="6" spans="1:14" x14ac:dyDescent="0.25">
      <c r="A6" s="67">
        <v>42</v>
      </c>
      <c r="B6" s="67" t="s">
        <v>62</v>
      </c>
      <c r="C6" s="13">
        <f t="shared" si="0"/>
        <v>1947</v>
      </c>
      <c r="D6" s="33">
        <v>1305</v>
      </c>
      <c r="E6" s="146">
        <v>69</v>
      </c>
      <c r="F6" s="33">
        <v>558</v>
      </c>
      <c r="G6" s="33">
        <v>15</v>
      </c>
    </row>
    <row r="7" spans="1:14" x14ac:dyDescent="0.25">
      <c r="A7" s="67">
        <v>43</v>
      </c>
      <c r="B7" s="67" t="s">
        <v>63</v>
      </c>
      <c r="C7" s="13">
        <f t="shared" si="0"/>
        <v>3346</v>
      </c>
      <c r="D7" s="13">
        <v>2823</v>
      </c>
      <c r="E7" s="146">
        <v>15</v>
      </c>
      <c r="F7" s="33">
        <v>474</v>
      </c>
      <c r="G7" s="33">
        <v>34</v>
      </c>
    </row>
    <row r="8" spans="1:14" x14ac:dyDescent="0.25">
      <c r="A8" s="67">
        <v>44</v>
      </c>
      <c r="B8" s="67" t="s">
        <v>64</v>
      </c>
      <c r="C8" s="13">
        <f t="shared" si="0"/>
        <v>2165</v>
      </c>
      <c r="D8" s="33">
        <v>2122</v>
      </c>
      <c r="E8" s="33"/>
      <c r="F8" s="33">
        <v>43</v>
      </c>
      <c r="G8" s="33"/>
    </row>
    <row r="9" spans="1:14" x14ac:dyDescent="0.25">
      <c r="A9" s="67">
        <v>45</v>
      </c>
      <c r="B9" s="67" t="s">
        <v>65</v>
      </c>
      <c r="C9" s="13">
        <f t="shared" si="0"/>
        <v>1862</v>
      </c>
      <c r="D9" s="33">
        <v>1735</v>
      </c>
      <c r="E9" s="33"/>
      <c r="F9" s="33">
        <v>127</v>
      </c>
      <c r="G9" s="33"/>
    </row>
    <row r="10" spans="1:14" x14ac:dyDescent="0.25">
      <c r="A10" s="67" t="s">
        <v>0</v>
      </c>
      <c r="B10" s="67" t="s">
        <v>66</v>
      </c>
      <c r="C10" s="13">
        <f t="shared" si="0"/>
        <v>250</v>
      </c>
      <c r="D10" s="147">
        <v>141</v>
      </c>
      <c r="E10" s="25"/>
      <c r="F10" s="33">
        <v>109</v>
      </c>
      <c r="G10" s="33"/>
    </row>
    <row r="11" spans="1:14" x14ac:dyDescent="0.25">
      <c r="A11" s="67" t="s">
        <v>1</v>
      </c>
      <c r="B11" s="67" t="s">
        <v>67</v>
      </c>
      <c r="C11" s="13">
        <f t="shared" si="0"/>
        <v>443</v>
      </c>
      <c r="D11" s="33">
        <v>374</v>
      </c>
      <c r="E11" s="33"/>
      <c r="F11" s="33">
        <v>69</v>
      </c>
      <c r="G11" s="33"/>
    </row>
    <row r="12" spans="1:14" x14ac:dyDescent="0.25">
      <c r="A12" s="1" t="s">
        <v>2</v>
      </c>
      <c r="B12" s="1" t="s">
        <v>14</v>
      </c>
      <c r="C12" s="13">
        <f t="shared" si="0"/>
        <v>781</v>
      </c>
      <c r="D12" s="147">
        <v>116</v>
      </c>
      <c r="E12" s="25">
        <v>25</v>
      </c>
      <c r="F12" s="33">
        <v>610</v>
      </c>
      <c r="G12" s="33">
        <v>30</v>
      </c>
    </row>
    <row r="13" spans="1:14" x14ac:dyDescent="0.25">
      <c r="A13" s="1" t="s">
        <v>3</v>
      </c>
      <c r="B13" s="1" t="s">
        <v>15</v>
      </c>
      <c r="C13" s="13">
        <f t="shared" si="0"/>
        <v>581</v>
      </c>
      <c r="D13" s="33">
        <v>435</v>
      </c>
      <c r="E13" s="25"/>
      <c r="F13" s="33">
        <v>146</v>
      </c>
      <c r="G13" s="33"/>
    </row>
    <row r="14" spans="1:14" x14ac:dyDescent="0.25">
      <c r="A14" s="1" t="s">
        <v>4</v>
      </c>
      <c r="B14" s="1" t="s">
        <v>16</v>
      </c>
      <c r="C14" s="13">
        <f t="shared" si="0"/>
        <v>429</v>
      </c>
      <c r="D14" s="33">
        <v>231</v>
      </c>
      <c r="E14" s="25">
        <v>12</v>
      </c>
      <c r="F14" s="33">
        <v>186</v>
      </c>
      <c r="G14" s="33"/>
      <c r="N14" s="173"/>
    </row>
    <row r="15" spans="1:14" x14ac:dyDescent="0.25">
      <c r="A15" s="1" t="s">
        <v>5</v>
      </c>
      <c r="B15" s="1" t="s">
        <v>17</v>
      </c>
      <c r="C15" s="13">
        <f t="shared" si="0"/>
        <v>773</v>
      </c>
      <c r="D15" s="33">
        <v>510</v>
      </c>
      <c r="E15" s="25">
        <v>38</v>
      </c>
      <c r="F15" s="33">
        <v>225</v>
      </c>
      <c r="G15" s="33"/>
    </row>
    <row r="16" spans="1:14" x14ac:dyDescent="0.25">
      <c r="A16" s="1" t="s">
        <v>6</v>
      </c>
      <c r="B16" s="1" t="s">
        <v>18</v>
      </c>
      <c r="C16" s="13">
        <f t="shared" si="0"/>
        <v>437</v>
      </c>
      <c r="D16" s="8">
        <v>173</v>
      </c>
      <c r="E16" s="25">
        <v>93</v>
      </c>
      <c r="F16" s="33">
        <v>117</v>
      </c>
      <c r="G16" s="33">
        <v>54</v>
      </c>
    </row>
    <row r="17" spans="1:7" x14ac:dyDescent="0.25">
      <c r="A17" s="1" t="s">
        <v>7</v>
      </c>
      <c r="B17" s="1" t="s">
        <v>19</v>
      </c>
      <c r="C17" s="13">
        <f t="shared" si="0"/>
        <v>358</v>
      </c>
      <c r="D17" s="8">
        <v>201</v>
      </c>
      <c r="E17" s="25">
        <v>30</v>
      </c>
      <c r="F17" s="33">
        <v>127</v>
      </c>
      <c r="G17" s="8"/>
    </row>
    <row r="18" spans="1:7" x14ac:dyDescent="0.25">
      <c r="A18" s="2"/>
      <c r="B18" s="2" t="s">
        <v>20</v>
      </c>
      <c r="C18" s="19">
        <f>SUM(C19:C24)</f>
        <v>6112</v>
      </c>
      <c r="D18" s="35">
        <f>SUM(D19:D24)</f>
        <v>3008</v>
      </c>
      <c r="E18" s="19">
        <f>SUM(E19:E24)</f>
        <v>339</v>
      </c>
      <c r="F18" s="19">
        <f>SUM(F19:F24)</f>
        <v>2656</v>
      </c>
      <c r="G18" s="19">
        <f>SUM(G19:G24)</f>
        <v>109</v>
      </c>
    </row>
    <row r="19" spans="1:7" x14ac:dyDescent="0.25">
      <c r="A19" s="3" t="s">
        <v>8</v>
      </c>
      <c r="B19" s="3" t="s">
        <v>21</v>
      </c>
      <c r="C19" s="15">
        <f t="shared" ref="C19:C24" si="1">SUM(D19:G19)</f>
        <v>691</v>
      </c>
      <c r="D19" s="31">
        <v>525</v>
      </c>
      <c r="E19" s="24"/>
      <c r="F19">
        <v>166</v>
      </c>
      <c r="G19" s="28"/>
    </row>
    <row r="20" spans="1:7" x14ac:dyDescent="0.25">
      <c r="A20" s="4" t="s">
        <v>9</v>
      </c>
      <c r="B20" s="4" t="s">
        <v>22</v>
      </c>
      <c r="C20" s="13">
        <f t="shared" si="1"/>
        <v>880</v>
      </c>
      <c r="D20" s="32">
        <v>367</v>
      </c>
      <c r="E20" s="25">
        <v>84</v>
      </c>
      <c r="F20" s="33">
        <v>429</v>
      </c>
      <c r="G20" s="33"/>
    </row>
    <row r="21" spans="1:7" x14ac:dyDescent="0.25">
      <c r="A21" s="4" t="s">
        <v>10</v>
      </c>
      <c r="B21" s="4" t="s">
        <v>23</v>
      </c>
      <c r="C21" s="13">
        <f t="shared" si="1"/>
        <v>1521</v>
      </c>
      <c r="D21" s="32">
        <v>540</v>
      </c>
      <c r="E21" s="25">
        <v>145</v>
      </c>
      <c r="F21" s="33">
        <v>782</v>
      </c>
      <c r="G21" s="33">
        <v>54</v>
      </c>
    </row>
    <row r="22" spans="1:7" ht="12.75" customHeight="1" x14ac:dyDescent="0.25">
      <c r="A22" s="4" t="s">
        <v>11</v>
      </c>
      <c r="B22" s="4" t="s">
        <v>24</v>
      </c>
      <c r="C22" s="13">
        <f t="shared" si="1"/>
        <v>1502</v>
      </c>
      <c r="D22" s="34">
        <v>799</v>
      </c>
      <c r="E22" s="25"/>
      <c r="F22" s="33">
        <v>671</v>
      </c>
      <c r="G22" s="33">
        <v>32</v>
      </c>
    </row>
    <row r="23" spans="1:7" ht="12.75" customHeight="1" x14ac:dyDescent="0.25">
      <c r="A23" s="4" t="s">
        <v>12</v>
      </c>
      <c r="B23" s="4" t="s">
        <v>25</v>
      </c>
      <c r="C23" s="13">
        <f t="shared" si="1"/>
        <v>853</v>
      </c>
      <c r="D23" s="32">
        <v>518</v>
      </c>
      <c r="E23" s="25">
        <v>41</v>
      </c>
      <c r="F23" s="33">
        <v>289</v>
      </c>
      <c r="G23" s="33">
        <v>5</v>
      </c>
    </row>
    <row r="24" spans="1:7" x14ac:dyDescent="0.25">
      <c r="A24" s="5" t="s">
        <v>13</v>
      </c>
      <c r="B24" s="5" t="s">
        <v>26</v>
      </c>
      <c r="C24" s="16">
        <f t="shared" si="1"/>
        <v>665</v>
      </c>
      <c r="D24" s="36">
        <v>259</v>
      </c>
      <c r="E24" s="26">
        <v>69</v>
      </c>
      <c r="F24" s="172">
        <v>319</v>
      </c>
      <c r="G24" s="37">
        <v>18</v>
      </c>
    </row>
    <row r="25" spans="1:7" x14ac:dyDescent="0.25">
      <c r="A25" s="6"/>
      <c r="B25" s="7" t="s">
        <v>27</v>
      </c>
      <c r="C25" s="14">
        <f>SUM(C5:C18)</f>
        <v>21403</v>
      </c>
      <c r="D25" s="38">
        <f>SUM(D5:D18)</f>
        <v>15093</v>
      </c>
      <c r="E25" s="14">
        <f>SUM(E5:E18)</f>
        <v>621</v>
      </c>
      <c r="F25" s="44">
        <f>SUM(F5:F18)</f>
        <v>5447</v>
      </c>
      <c r="G25" s="14">
        <f>SUM(G5:G18)</f>
        <v>242</v>
      </c>
    </row>
    <row r="26" spans="1:7" x14ac:dyDescent="0.25">
      <c r="A26" s="136"/>
      <c r="B26" s="136"/>
      <c r="C26" s="136"/>
      <c r="D26" s="138"/>
      <c r="E26" s="136"/>
      <c r="F26" s="136"/>
      <c r="G26" s="136"/>
    </row>
    <row r="27" spans="1:7" x14ac:dyDescent="0.25">
      <c r="A27" s="23"/>
      <c r="B27" s="23" t="s">
        <v>150</v>
      </c>
      <c r="C27" s="23">
        <v>21522</v>
      </c>
      <c r="D27" s="139">
        <v>15167</v>
      </c>
      <c r="E27" s="23">
        <v>3455</v>
      </c>
      <c r="F27" s="23">
        <v>2663</v>
      </c>
      <c r="G27" s="23">
        <v>237</v>
      </c>
    </row>
    <row r="28" spans="1:7" x14ac:dyDescent="0.25">
      <c r="A28" s="23"/>
      <c r="B28" s="23" t="s">
        <v>143</v>
      </c>
      <c r="C28" s="23">
        <v>21434</v>
      </c>
      <c r="D28" s="139">
        <v>15183</v>
      </c>
      <c r="E28" s="23">
        <v>3717</v>
      </c>
      <c r="F28" s="23">
        <v>2291</v>
      </c>
      <c r="G28" s="23">
        <v>243</v>
      </c>
    </row>
    <row r="29" spans="1:7" x14ac:dyDescent="0.25">
      <c r="A29" s="23"/>
      <c r="B29" s="23" t="s">
        <v>142</v>
      </c>
      <c r="C29" s="23">
        <v>21949</v>
      </c>
      <c r="D29" s="139">
        <v>15655</v>
      </c>
      <c r="E29" s="23">
        <v>3917</v>
      </c>
      <c r="F29" s="23">
        <v>2149</v>
      </c>
      <c r="G29" s="23">
        <v>228</v>
      </c>
    </row>
    <row r="30" spans="1:7" x14ac:dyDescent="0.25">
      <c r="A30" s="23"/>
      <c r="B30" s="23" t="s">
        <v>141</v>
      </c>
      <c r="C30" s="23">
        <v>22068</v>
      </c>
      <c r="D30" s="139">
        <v>15636</v>
      </c>
      <c r="E30" s="23">
        <v>3941</v>
      </c>
      <c r="F30" s="23">
        <v>2255</v>
      </c>
      <c r="G30" s="23">
        <v>236</v>
      </c>
    </row>
    <row r="31" spans="1:7" x14ac:dyDescent="0.25">
      <c r="A31" s="23"/>
      <c r="B31" s="23" t="s">
        <v>140</v>
      </c>
      <c r="C31" s="23">
        <v>22262</v>
      </c>
      <c r="D31" s="139">
        <v>15835</v>
      </c>
      <c r="E31" s="23">
        <v>4026</v>
      </c>
      <c r="F31" s="23">
        <v>2180</v>
      </c>
      <c r="G31" s="23">
        <v>221</v>
      </c>
    </row>
    <row r="32" spans="1:7" x14ac:dyDescent="0.25">
      <c r="A32" s="23"/>
      <c r="B32" s="23" t="s">
        <v>139</v>
      </c>
      <c r="C32" s="23">
        <v>22323</v>
      </c>
      <c r="D32" s="139">
        <v>15828</v>
      </c>
      <c r="E32" s="23">
        <v>4004</v>
      </c>
      <c r="F32" s="23">
        <v>2284</v>
      </c>
      <c r="G32" s="23">
        <v>207</v>
      </c>
    </row>
    <row r="33" spans="1:7" x14ac:dyDescent="0.25">
      <c r="A33" s="23"/>
      <c r="B33" s="23" t="s">
        <v>138</v>
      </c>
      <c r="C33" s="23">
        <v>22421</v>
      </c>
      <c r="D33" s="139">
        <v>15880</v>
      </c>
      <c r="E33" s="23">
        <v>4079</v>
      </c>
      <c r="F33" s="23">
        <v>2246</v>
      </c>
      <c r="G33" s="23">
        <v>216</v>
      </c>
    </row>
    <row r="34" spans="1:7" x14ac:dyDescent="0.25">
      <c r="A34" s="20"/>
      <c r="B34" s="23" t="s">
        <v>130</v>
      </c>
      <c r="C34" s="23">
        <v>22511</v>
      </c>
      <c r="D34" s="139">
        <v>16011</v>
      </c>
      <c r="E34" s="23">
        <v>3974</v>
      </c>
      <c r="F34" s="23">
        <v>2323</v>
      </c>
      <c r="G34" s="23">
        <v>203</v>
      </c>
    </row>
    <row r="35" spans="1:7" x14ac:dyDescent="0.25">
      <c r="A35" s="20"/>
      <c r="B35" s="23" t="s">
        <v>129</v>
      </c>
      <c r="C35" s="23">
        <v>23057</v>
      </c>
      <c r="D35" s="139">
        <v>16526</v>
      </c>
      <c r="E35" s="23">
        <v>3983</v>
      </c>
      <c r="F35" s="23">
        <v>2373</v>
      </c>
      <c r="G35" s="23">
        <v>175</v>
      </c>
    </row>
    <row r="36" spans="1:7" x14ac:dyDescent="0.25">
      <c r="A36" s="20"/>
      <c r="B36" s="21" t="s">
        <v>124</v>
      </c>
      <c r="C36" s="21">
        <v>23108</v>
      </c>
      <c r="D36" s="140">
        <v>16329</v>
      </c>
      <c r="E36" s="21">
        <v>4124</v>
      </c>
      <c r="F36" s="21">
        <v>2451</v>
      </c>
      <c r="G36" s="21">
        <v>204</v>
      </c>
    </row>
    <row r="37" spans="1:7" x14ac:dyDescent="0.25">
      <c r="A37" s="20"/>
      <c r="B37" s="65" t="s">
        <v>106</v>
      </c>
      <c r="C37" s="23">
        <v>22629</v>
      </c>
      <c r="D37" s="139">
        <v>15808</v>
      </c>
      <c r="E37" s="23">
        <v>4256</v>
      </c>
      <c r="F37" s="23">
        <v>2395</v>
      </c>
      <c r="G37" s="23">
        <v>170</v>
      </c>
    </row>
    <row r="38" spans="1:7" x14ac:dyDescent="0.25">
      <c r="A38" s="20"/>
      <c r="B38" s="23" t="s">
        <v>59</v>
      </c>
      <c r="C38" s="23">
        <v>25751</v>
      </c>
      <c r="D38" s="139">
        <v>17858</v>
      </c>
      <c r="E38" s="23">
        <v>5048</v>
      </c>
      <c r="F38" s="23">
        <v>2651</v>
      </c>
      <c r="G38" s="23">
        <v>194</v>
      </c>
    </row>
    <row r="39" spans="1:7" x14ac:dyDescent="0.25">
      <c r="A39" s="20"/>
      <c r="B39" s="23" t="s">
        <v>43</v>
      </c>
      <c r="C39" s="23">
        <v>25567</v>
      </c>
      <c r="D39" s="139">
        <v>17396</v>
      </c>
      <c r="E39" s="23">
        <v>5187</v>
      </c>
      <c r="F39" s="23">
        <v>2798</v>
      </c>
      <c r="G39" s="23">
        <v>186</v>
      </c>
    </row>
    <row r="40" spans="1:7" x14ac:dyDescent="0.25">
      <c r="A40" s="8"/>
      <c r="B40" s="39" t="s">
        <v>42</v>
      </c>
      <c r="C40" s="39">
        <f>SUM(D40:G40)</f>
        <v>26762</v>
      </c>
      <c r="D40" s="141">
        <v>18170</v>
      </c>
      <c r="E40" s="41">
        <v>5508</v>
      </c>
      <c r="F40" s="41">
        <v>2927</v>
      </c>
      <c r="G40" s="39">
        <v>157</v>
      </c>
    </row>
    <row r="41" spans="1:7" x14ac:dyDescent="0.25">
      <c r="A41" s="8"/>
      <c r="B41" s="39" t="s">
        <v>41</v>
      </c>
      <c r="C41" s="39">
        <f>SUM(D41:G41)</f>
        <v>27282</v>
      </c>
      <c r="D41" s="39">
        <v>18083</v>
      </c>
      <c r="E41" s="39">
        <v>5839</v>
      </c>
      <c r="F41" s="39">
        <v>3197</v>
      </c>
      <c r="G41" s="39">
        <v>163</v>
      </c>
    </row>
    <row r="42" spans="1:7" x14ac:dyDescent="0.25">
      <c r="A42" s="10"/>
      <c r="B42" s="27" t="s">
        <v>35</v>
      </c>
      <c r="C42" s="27">
        <v>27523</v>
      </c>
      <c r="D42" s="27">
        <v>17835</v>
      </c>
      <c r="E42" s="27">
        <v>6063</v>
      </c>
      <c r="F42" s="27">
        <v>3459</v>
      </c>
      <c r="G42" s="27">
        <v>166</v>
      </c>
    </row>
    <row r="44" spans="1:7" x14ac:dyDescent="0.25">
      <c r="B44" s="125" t="s">
        <v>131</v>
      </c>
    </row>
  </sheetData>
  <mergeCells count="4">
    <mergeCell ref="A1:G1"/>
    <mergeCell ref="D3:G3"/>
    <mergeCell ref="C3:C4"/>
    <mergeCell ref="A3:B4"/>
  </mergeCells>
  <phoneticPr fontId="0" type="noConversion"/>
  <pageMargins left="0.49803149600000002" right="0.49803149600000002" top="0.98425196850393704" bottom="0.98425196850393704" header="0.511811023622047" footer="0.511811023622047"/>
  <pageSetup paperSize="9" orientation="portrait" r:id="rId1"/>
  <headerFooter alignWithMargins="0">
    <oddFooter>&amp;L&amp;8PKD Politikas plānošanas nodaļa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D24" sqref="D24:F24"/>
    </sheetView>
  </sheetViews>
  <sheetFormatPr defaultRowHeight="13.2" x14ac:dyDescent="0.25"/>
  <cols>
    <col min="1" max="1" width="5.44140625" customWidth="1"/>
    <col min="2" max="2" width="22.44140625" bestFit="1" customWidth="1"/>
    <col min="3" max="6" width="13.6640625" customWidth="1"/>
  </cols>
  <sheetData>
    <row r="1" spans="1:6" ht="13.8" x14ac:dyDescent="0.25">
      <c r="A1" s="220" t="s">
        <v>151</v>
      </c>
      <c r="B1" s="220"/>
      <c r="C1" s="220"/>
      <c r="D1" s="220"/>
      <c r="E1" s="220"/>
      <c r="F1" s="220"/>
    </row>
    <row r="3" spans="1:6" ht="26.4" x14ac:dyDescent="0.25">
      <c r="A3" s="219" t="s">
        <v>60</v>
      </c>
      <c r="B3" s="219"/>
      <c r="C3" s="43" t="s">
        <v>29</v>
      </c>
      <c r="D3" s="30" t="s">
        <v>50</v>
      </c>
      <c r="E3" s="43" t="s">
        <v>48</v>
      </c>
      <c r="F3" s="43" t="s">
        <v>49</v>
      </c>
    </row>
    <row r="4" spans="1:6" x14ac:dyDescent="0.25">
      <c r="A4" s="66">
        <v>41</v>
      </c>
      <c r="B4" s="66" t="s">
        <v>61</v>
      </c>
      <c r="C4" s="15">
        <f t="shared" ref="C4:C16" si="0">SUM(D4:F4)</f>
        <v>1919</v>
      </c>
      <c r="D4" s="24">
        <v>1892</v>
      </c>
      <c r="E4" s="24"/>
      <c r="F4" s="24">
        <v>27</v>
      </c>
    </row>
    <row r="5" spans="1:6" x14ac:dyDescent="0.25">
      <c r="A5" s="67">
        <v>42</v>
      </c>
      <c r="B5" s="67" t="s">
        <v>62</v>
      </c>
      <c r="C5" s="13">
        <f t="shared" si="0"/>
        <v>1947</v>
      </c>
      <c r="D5" s="25">
        <v>1922</v>
      </c>
      <c r="E5" s="47"/>
      <c r="F5" s="25">
        <v>25</v>
      </c>
    </row>
    <row r="6" spans="1:6" x14ac:dyDescent="0.25">
      <c r="A6" s="67">
        <v>43</v>
      </c>
      <c r="B6" s="67" t="s">
        <v>63</v>
      </c>
      <c r="C6" s="13">
        <f t="shared" si="0"/>
        <v>3346</v>
      </c>
      <c r="D6" s="13">
        <v>3162</v>
      </c>
      <c r="E6" s="25">
        <v>39</v>
      </c>
      <c r="F6" s="25">
        <v>145</v>
      </c>
    </row>
    <row r="7" spans="1:6" x14ac:dyDescent="0.25">
      <c r="A7" s="67">
        <v>44</v>
      </c>
      <c r="B7" s="67" t="s">
        <v>64</v>
      </c>
      <c r="C7" s="13">
        <f t="shared" si="0"/>
        <v>2165</v>
      </c>
      <c r="D7" s="25">
        <v>2116</v>
      </c>
      <c r="E7" s="25">
        <v>10</v>
      </c>
      <c r="F7" s="25">
        <v>39</v>
      </c>
    </row>
    <row r="8" spans="1:6" x14ac:dyDescent="0.25">
      <c r="A8" s="67">
        <v>45</v>
      </c>
      <c r="B8" s="67" t="s">
        <v>65</v>
      </c>
      <c r="C8" s="13">
        <f t="shared" si="0"/>
        <v>1862</v>
      </c>
      <c r="D8" s="25">
        <v>1856</v>
      </c>
      <c r="E8" s="25"/>
      <c r="F8" s="47">
        <v>6</v>
      </c>
    </row>
    <row r="9" spans="1:6" x14ac:dyDescent="0.25">
      <c r="A9" s="67" t="s">
        <v>0</v>
      </c>
      <c r="B9" s="67" t="s">
        <v>66</v>
      </c>
      <c r="C9" s="13">
        <f t="shared" si="0"/>
        <v>250</v>
      </c>
      <c r="D9" s="22">
        <v>250</v>
      </c>
      <c r="E9" s="25"/>
      <c r="F9" s="25"/>
    </row>
    <row r="10" spans="1:6" x14ac:dyDescent="0.25">
      <c r="A10" s="67" t="s">
        <v>1</v>
      </c>
      <c r="B10" s="67" t="s">
        <v>67</v>
      </c>
      <c r="C10" s="13">
        <f t="shared" si="0"/>
        <v>443</v>
      </c>
      <c r="D10" s="25">
        <v>409</v>
      </c>
      <c r="E10" s="25"/>
      <c r="F10" s="25">
        <v>34</v>
      </c>
    </row>
    <row r="11" spans="1:6" x14ac:dyDescent="0.25">
      <c r="A11" s="1" t="s">
        <v>2</v>
      </c>
      <c r="B11" s="1" t="s">
        <v>14</v>
      </c>
      <c r="C11" s="13">
        <f t="shared" si="0"/>
        <v>781</v>
      </c>
      <c r="D11" s="22">
        <v>781</v>
      </c>
      <c r="E11" s="47"/>
      <c r="F11" s="25"/>
    </row>
    <row r="12" spans="1:6" x14ac:dyDescent="0.25">
      <c r="A12" s="1" t="s">
        <v>3</v>
      </c>
      <c r="B12" s="1" t="s">
        <v>15</v>
      </c>
      <c r="C12" s="13">
        <f t="shared" si="0"/>
        <v>581</v>
      </c>
      <c r="D12" s="25">
        <v>568</v>
      </c>
      <c r="E12" s="25"/>
      <c r="F12" s="47">
        <v>13</v>
      </c>
    </row>
    <row r="13" spans="1:6" x14ac:dyDescent="0.25">
      <c r="A13" s="1" t="s">
        <v>4</v>
      </c>
      <c r="B13" s="1" t="s">
        <v>16</v>
      </c>
      <c r="C13" s="13">
        <f t="shared" si="0"/>
        <v>429</v>
      </c>
      <c r="D13" s="25">
        <v>429</v>
      </c>
      <c r="E13" s="25"/>
      <c r="F13" s="25"/>
    </row>
    <row r="14" spans="1:6" x14ac:dyDescent="0.25">
      <c r="A14" s="1" t="s">
        <v>5</v>
      </c>
      <c r="B14" s="1" t="s">
        <v>17</v>
      </c>
      <c r="C14" s="13">
        <f t="shared" si="0"/>
        <v>773</v>
      </c>
      <c r="D14" s="25">
        <v>740</v>
      </c>
      <c r="E14" s="25"/>
      <c r="F14" s="47">
        <v>33</v>
      </c>
    </row>
    <row r="15" spans="1:6" x14ac:dyDescent="0.25">
      <c r="A15" s="1" t="s">
        <v>6</v>
      </c>
      <c r="B15" s="1" t="s">
        <v>18</v>
      </c>
      <c r="C15" s="13">
        <f t="shared" si="0"/>
        <v>437</v>
      </c>
      <c r="D15" s="8">
        <v>394</v>
      </c>
      <c r="E15" s="25"/>
      <c r="F15" s="47">
        <v>43</v>
      </c>
    </row>
    <row r="16" spans="1:6" x14ac:dyDescent="0.25">
      <c r="A16" s="1" t="s">
        <v>7</v>
      </c>
      <c r="B16" s="1" t="s">
        <v>19</v>
      </c>
      <c r="C16" s="13">
        <f t="shared" si="0"/>
        <v>358</v>
      </c>
      <c r="D16" s="8">
        <v>358</v>
      </c>
      <c r="E16" s="25"/>
      <c r="F16" s="25"/>
    </row>
    <row r="17" spans="1:6" x14ac:dyDescent="0.25">
      <c r="A17" s="2"/>
      <c r="B17" s="2" t="s">
        <v>20</v>
      </c>
      <c r="C17" s="19">
        <f>SUM(C18:C23)</f>
        <v>6112</v>
      </c>
      <c r="D17" s="19">
        <f>SUM(D18:D23)</f>
        <v>5596</v>
      </c>
      <c r="E17" s="19">
        <f>SUM(E18:E23)</f>
        <v>0</v>
      </c>
      <c r="F17" s="19">
        <f>SUM(F18:F23)</f>
        <v>516</v>
      </c>
    </row>
    <row r="18" spans="1:6" x14ac:dyDescent="0.25">
      <c r="A18" s="3" t="s">
        <v>8</v>
      </c>
      <c r="B18" s="3" t="s">
        <v>21</v>
      </c>
      <c r="C18" s="15">
        <f t="shared" ref="C18:C23" si="1">SUM(D18:F18)</f>
        <v>691</v>
      </c>
      <c r="D18" s="24">
        <v>629</v>
      </c>
      <c r="E18" s="24"/>
      <c r="F18" s="48">
        <v>62</v>
      </c>
    </row>
    <row r="19" spans="1:6" x14ac:dyDescent="0.25">
      <c r="A19" s="4" t="s">
        <v>9</v>
      </c>
      <c r="B19" s="4" t="s">
        <v>22</v>
      </c>
      <c r="C19" s="13">
        <f t="shared" si="1"/>
        <v>880</v>
      </c>
      <c r="D19" s="25">
        <v>803</v>
      </c>
      <c r="E19" s="47"/>
      <c r="F19" s="47">
        <v>77</v>
      </c>
    </row>
    <row r="20" spans="1:6" x14ac:dyDescent="0.25">
      <c r="A20" s="4" t="s">
        <v>10</v>
      </c>
      <c r="B20" s="4" t="s">
        <v>23</v>
      </c>
      <c r="C20" s="13">
        <f t="shared" si="1"/>
        <v>1521</v>
      </c>
      <c r="D20" s="25">
        <v>1358</v>
      </c>
      <c r="E20" s="25"/>
      <c r="F20" s="47">
        <v>163</v>
      </c>
    </row>
    <row r="21" spans="1:6" x14ac:dyDescent="0.25">
      <c r="A21" s="4" t="s">
        <v>11</v>
      </c>
      <c r="B21" s="4" t="s">
        <v>24</v>
      </c>
      <c r="C21" s="13">
        <f t="shared" si="1"/>
        <v>1502</v>
      </c>
      <c r="D21" s="13">
        <v>1384</v>
      </c>
      <c r="E21" s="25"/>
      <c r="F21" s="47">
        <v>118</v>
      </c>
    </row>
    <row r="22" spans="1:6" x14ac:dyDescent="0.25">
      <c r="A22" s="4" t="s">
        <v>12</v>
      </c>
      <c r="B22" s="4" t="s">
        <v>25</v>
      </c>
      <c r="C22" s="13">
        <f t="shared" si="1"/>
        <v>853</v>
      </c>
      <c r="D22" s="25">
        <v>798</v>
      </c>
      <c r="E22" s="25"/>
      <c r="F22" s="47">
        <v>55</v>
      </c>
    </row>
    <row r="23" spans="1:6" x14ac:dyDescent="0.25">
      <c r="A23" s="5" t="s">
        <v>13</v>
      </c>
      <c r="B23" s="5" t="s">
        <v>26</v>
      </c>
      <c r="C23" s="16">
        <f t="shared" si="1"/>
        <v>665</v>
      </c>
      <c r="D23" s="26">
        <v>624</v>
      </c>
      <c r="E23" s="26"/>
      <c r="F23" s="26">
        <v>41</v>
      </c>
    </row>
    <row r="24" spans="1:6" x14ac:dyDescent="0.25">
      <c r="A24" s="6"/>
      <c r="B24" s="7" t="s">
        <v>27</v>
      </c>
      <c r="C24" s="14">
        <f>SUM(C4:C17)</f>
        <v>21403</v>
      </c>
      <c r="D24" s="14">
        <f>SUM(D4:D17)</f>
        <v>20473</v>
      </c>
      <c r="E24" s="14">
        <f>SUM(E4:E17)</f>
        <v>49</v>
      </c>
      <c r="F24" s="14">
        <f>SUM(F4:F17)</f>
        <v>881</v>
      </c>
    </row>
    <row r="25" spans="1:6" x14ac:dyDescent="0.25">
      <c r="A25" s="136"/>
      <c r="B25" s="136"/>
      <c r="C25" s="136"/>
      <c r="D25" s="136"/>
      <c r="E25" s="136"/>
      <c r="F25" s="136"/>
    </row>
    <row r="26" spans="1:6" x14ac:dyDescent="0.25">
      <c r="A26" s="23"/>
      <c r="B26" s="23" t="s">
        <v>150</v>
      </c>
      <c r="C26" s="39">
        <v>21522</v>
      </c>
      <c r="D26" s="39">
        <v>20645</v>
      </c>
      <c r="E26" s="39">
        <v>44</v>
      </c>
      <c r="F26" s="39">
        <v>863</v>
      </c>
    </row>
    <row r="27" spans="1:6" x14ac:dyDescent="0.25">
      <c r="A27" s="23"/>
      <c r="B27" s="23" t="s">
        <v>143</v>
      </c>
      <c r="C27" s="39">
        <v>21434</v>
      </c>
      <c r="D27" s="39">
        <v>20570</v>
      </c>
      <c r="E27" s="39">
        <v>38</v>
      </c>
      <c r="F27" s="39">
        <v>861</v>
      </c>
    </row>
    <row r="28" spans="1:6" x14ac:dyDescent="0.25">
      <c r="A28" s="23"/>
      <c r="B28" s="23" t="s">
        <v>142</v>
      </c>
      <c r="C28" s="39">
        <v>21949</v>
      </c>
      <c r="D28" s="39">
        <v>21081</v>
      </c>
      <c r="E28" s="39">
        <v>41</v>
      </c>
      <c r="F28" s="39">
        <v>827</v>
      </c>
    </row>
    <row r="29" spans="1:6" x14ac:dyDescent="0.25">
      <c r="A29" s="23"/>
      <c r="B29" s="23" t="s">
        <v>141</v>
      </c>
      <c r="C29" s="23">
        <v>22068</v>
      </c>
      <c r="D29" s="23">
        <v>21291</v>
      </c>
      <c r="E29" s="23">
        <v>41</v>
      </c>
      <c r="F29" s="23">
        <v>736</v>
      </c>
    </row>
    <row r="30" spans="1:6" x14ac:dyDescent="0.25">
      <c r="A30" s="23"/>
      <c r="B30" s="23" t="s">
        <v>140</v>
      </c>
      <c r="C30" s="23">
        <v>22262</v>
      </c>
      <c r="D30" s="23">
        <v>21477</v>
      </c>
      <c r="E30" s="23">
        <v>36</v>
      </c>
      <c r="F30" s="23">
        <v>749</v>
      </c>
    </row>
    <row r="31" spans="1:6" x14ac:dyDescent="0.25">
      <c r="A31" s="23"/>
      <c r="B31" s="23" t="s">
        <v>139</v>
      </c>
      <c r="C31" s="23">
        <v>22323</v>
      </c>
      <c r="D31" s="23">
        <v>21594</v>
      </c>
      <c r="E31" s="23">
        <v>39</v>
      </c>
      <c r="F31" s="23">
        <v>690</v>
      </c>
    </row>
    <row r="32" spans="1:6" x14ac:dyDescent="0.25">
      <c r="A32" s="23"/>
      <c r="B32" s="23" t="s">
        <v>138</v>
      </c>
      <c r="C32" s="23">
        <v>22421</v>
      </c>
      <c r="D32" s="23">
        <v>21709</v>
      </c>
      <c r="E32" s="23">
        <v>37</v>
      </c>
      <c r="F32" s="23">
        <v>675</v>
      </c>
    </row>
    <row r="33" spans="1:6" x14ac:dyDescent="0.25">
      <c r="A33" s="20"/>
      <c r="B33" s="23" t="s">
        <v>130</v>
      </c>
      <c r="C33" s="23">
        <v>22511</v>
      </c>
      <c r="D33" s="23">
        <v>21862</v>
      </c>
      <c r="E33" s="23">
        <v>34</v>
      </c>
      <c r="F33" s="23">
        <v>615</v>
      </c>
    </row>
    <row r="34" spans="1:6" x14ac:dyDescent="0.25">
      <c r="A34" s="20"/>
      <c r="B34" s="23" t="s">
        <v>127</v>
      </c>
      <c r="C34" s="23">
        <v>23057</v>
      </c>
      <c r="D34" s="23">
        <v>22418</v>
      </c>
      <c r="E34" s="23">
        <v>63</v>
      </c>
      <c r="F34" s="23">
        <v>576</v>
      </c>
    </row>
    <row r="35" spans="1:6" x14ac:dyDescent="0.25">
      <c r="A35" s="20"/>
      <c r="B35" s="21" t="s">
        <v>124</v>
      </c>
      <c r="C35" s="21">
        <v>23108</v>
      </c>
      <c r="D35" s="21">
        <v>22488</v>
      </c>
      <c r="E35" s="21">
        <v>63</v>
      </c>
      <c r="F35" s="21">
        <v>557</v>
      </c>
    </row>
    <row r="36" spans="1:6" x14ac:dyDescent="0.25">
      <c r="A36" s="8"/>
      <c r="B36" s="87" t="s">
        <v>106</v>
      </c>
      <c r="C36" s="39">
        <v>22629</v>
      </c>
      <c r="D36" s="39">
        <v>21994</v>
      </c>
      <c r="E36" s="39">
        <v>101</v>
      </c>
      <c r="F36" s="39">
        <v>534</v>
      </c>
    </row>
    <row r="37" spans="1:6" x14ac:dyDescent="0.25">
      <c r="A37" s="8"/>
      <c r="B37" s="39" t="s">
        <v>59</v>
      </c>
      <c r="C37" s="39">
        <v>25751</v>
      </c>
      <c r="D37" s="39">
        <v>25103</v>
      </c>
      <c r="E37" s="39">
        <v>104</v>
      </c>
      <c r="F37" s="39">
        <v>544</v>
      </c>
    </row>
    <row r="38" spans="1:6" x14ac:dyDescent="0.25">
      <c r="A38" s="10"/>
      <c r="B38" s="49" t="s">
        <v>43</v>
      </c>
      <c r="C38" s="27">
        <v>25567</v>
      </c>
      <c r="D38" s="27">
        <v>24802</v>
      </c>
      <c r="E38" s="27">
        <v>148</v>
      </c>
      <c r="F38" s="27">
        <v>617</v>
      </c>
    </row>
  </sheetData>
  <mergeCells count="2">
    <mergeCell ref="A3:B3"/>
    <mergeCell ref="A1:F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E18" sqref="E18"/>
    </sheetView>
  </sheetViews>
  <sheetFormatPr defaultRowHeight="13.2" x14ac:dyDescent="0.25"/>
  <cols>
    <col min="1" max="1" width="5.44140625" customWidth="1"/>
    <col min="2" max="2" width="22.44140625" bestFit="1" customWidth="1"/>
    <col min="3" max="3" width="18.33203125" customWidth="1"/>
    <col min="4" max="5" width="20.6640625" customWidth="1"/>
  </cols>
  <sheetData>
    <row r="1" spans="1:5" ht="13.8" x14ac:dyDescent="0.25">
      <c r="A1" s="221" t="s">
        <v>155</v>
      </c>
      <c r="B1" s="221"/>
      <c r="C1" s="221"/>
      <c r="D1" s="221"/>
      <c r="E1" s="221"/>
    </row>
    <row r="3" spans="1:5" x14ac:dyDescent="0.25">
      <c r="A3" s="219" t="s">
        <v>60</v>
      </c>
      <c r="B3" s="219"/>
      <c r="C3" s="230" t="s">
        <v>55</v>
      </c>
      <c r="D3" s="229" t="s">
        <v>56</v>
      </c>
      <c r="E3" s="229"/>
    </row>
    <row r="4" spans="1:5" ht="39.6" x14ac:dyDescent="0.25">
      <c r="A4" s="219"/>
      <c r="B4" s="219"/>
      <c r="C4" s="231"/>
      <c r="D4" s="30" t="s">
        <v>57</v>
      </c>
      <c r="E4" s="50" t="s">
        <v>58</v>
      </c>
    </row>
    <row r="5" spans="1:5" x14ac:dyDescent="0.25">
      <c r="A5" s="66">
        <v>41</v>
      </c>
      <c r="B5" s="66" t="s">
        <v>61</v>
      </c>
      <c r="C5" s="62">
        <f>SUM(D5:E5)</f>
        <v>19</v>
      </c>
      <c r="D5" s="15">
        <v>16</v>
      </c>
      <c r="E5" s="15">
        <v>3</v>
      </c>
    </row>
    <row r="6" spans="1:5" x14ac:dyDescent="0.25">
      <c r="A6" s="67">
        <v>42</v>
      </c>
      <c r="B6" s="67" t="s">
        <v>62</v>
      </c>
      <c r="C6" s="63">
        <f t="shared" ref="C6:C17" si="0">SUM(D6:E6)</f>
        <v>8</v>
      </c>
      <c r="D6" s="13">
        <v>7</v>
      </c>
      <c r="E6" s="13">
        <v>1</v>
      </c>
    </row>
    <row r="7" spans="1:5" x14ac:dyDescent="0.25">
      <c r="A7" s="67">
        <v>43</v>
      </c>
      <c r="B7" s="67" t="s">
        <v>63</v>
      </c>
      <c r="C7" s="63">
        <f t="shared" si="0"/>
        <v>51</v>
      </c>
      <c r="D7" s="13">
        <v>35</v>
      </c>
      <c r="E7" s="13">
        <v>16</v>
      </c>
    </row>
    <row r="8" spans="1:5" x14ac:dyDescent="0.25">
      <c r="A8" s="67">
        <v>44</v>
      </c>
      <c r="B8" s="67" t="s">
        <v>64</v>
      </c>
      <c r="C8" s="63">
        <f t="shared" si="0"/>
        <v>8</v>
      </c>
      <c r="D8" s="13">
        <v>7</v>
      </c>
      <c r="E8" s="13">
        <v>1</v>
      </c>
    </row>
    <row r="9" spans="1:5" x14ac:dyDescent="0.25">
      <c r="A9" s="67">
        <v>45</v>
      </c>
      <c r="B9" s="67" t="s">
        <v>65</v>
      </c>
      <c r="C9" s="63">
        <f t="shared" si="0"/>
        <v>20</v>
      </c>
      <c r="D9" s="13">
        <v>17</v>
      </c>
      <c r="E9" s="13">
        <v>3</v>
      </c>
    </row>
    <row r="10" spans="1:5" x14ac:dyDescent="0.25">
      <c r="A10" s="67" t="s">
        <v>0</v>
      </c>
      <c r="B10" s="67" t="s">
        <v>66</v>
      </c>
      <c r="C10" s="63">
        <f t="shared" si="0"/>
        <v>2</v>
      </c>
      <c r="D10" s="13">
        <v>2</v>
      </c>
      <c r="E10" s="13"/>
    </row>
    <row r="11" spans="1:5" x14ac:dyDescent="0.25">
      <c r="A11" s="67" t="s">
        <v>1</v>
      </c>
      <c r="B11" s="67" t="s">
        <v>67</v>
      </c>
      <c r="C11" s="63">
        <f t="shared" si="0"/>
        <v>5</v>
      </c>
      <c r="D11" s="13">
        <v>3</v>
      </c>
      <c r="E11" s="13">
        <v>2</v>
      </c>
    </row>
    <row r="12" spans="1:5" x14ac:dyDescent="0.25">
      <c r="A12" s="1" t="s">
        <v>2</v>
      </c>
      <c r="B12" s="1" t="s">
        <v>14</v>
      </c>
      <c r="C12" s="63">
        <f t="shared" si="0"/>
        <v>7</v>
      </c>
      <c r="D12" s="13">
        <v>4</v>
      </c>
      <c r="E12" s="13">
        <v>3</v>
      </c>
    </row>
    <row r="13" spans="1:5" x14ac:dyDescent="0.25">
      <c r="A13" s="1" t="s">
        <v>3</v>
      </c>
      <c r="B13" s="1" t="s">
        <v>15</v>
      </c>
      <c r="C13" s="63">
        <f t="shared" si="0"/>
        <v>10</v>
      </c>
      <c r="D13" s="13">
        <v>10</v>
      </c>
      <c r="E13" s="13"/>
    </row>
    <row r="14" spans="1:5" x14ac:dyDescent="0.25">
      <c r="A14" s="1" t="s">
        <v>4</v>
      </c>
      <c r="B14" s="1" t="s">
        <v>16</v>
      </c>
      <c r="C14" s="63">
        <f t="shared" si="0"/>
        <v>15</v>
      </c>
      <c r="D14" s="13">
        <v>15</v>
      </c>
      <c r="E14" s="13"/>
    </row>
    <row r="15" spans="1:5" x14ac:dyDescent="0.25">
      <c r="A15" s="1" t="s">
        <v>5</v>
      </c>
      <c r="B15" s="1" t="s">
        <v>17</v>
      </c>
      <c r="C15" s="63">
        <f t="shared" si="0"/>
        <v>8</v>
      </c>
      <c r="D15" s="13">
        <v>5</v>
      </c>
      <c r="E15" s="13">
        <v>3</v>
      </c>
    </row>
    <row r="16" spans="1:5" x14ac:dyDescent="0.25">
      <c r="A16" s="1" t="s">
        <v>6</v>
      </c>
      <c r="B16" s="1" t="s">
        <v>18</v>
      </c>
      <c r="C16" s="63">
        <f t="shared" si="0"/>
        <v>0</v>
      </c>
      <c r="D16" s="13">
        <v>0</v>
      </c>
      <c r="E16" s="13"/>
    </row>
    <row r="17" spans="1:5" x14ac:dyDescent="0.25">
      <c r="A17" s="1" t="s">
        <v>7</v>
      </c>
      <c r="B17" s="1" t="s">
        <v>19</v>
      </c>
      <c r="C17" s="190">
        <f t="shared" si="0"/>
        <v>3</v>
      </c>
      <c r="D17" s="13">
        <v>3</v>
      </c>
      <c r="E17" s="13"/>
    </row>
    <row r="18" spans="1:5" x14ac:dyDescent="0.25">
      <c r="A18" s="2"/>
      <c r="B18" s="2" t="s">
        <v>20</v>
      </c>
      <c r="C18" s="189">
        <f>SUM(C19:C24)</f>
        <v>98</v>
      </c>
      <c r="D18" s="61">
        <f>SUM(D19:D24)</f>
        <v>76</v>
      </c>
      <c r="E18" s="61">
        <f>SUM(E19:E24)</f>
        <v>22</v>
      </c>
    </row>
    <row r="19" spans="1:5" x14ac:dyDescent="0.25">
      <c r="A19" s="3" t="s">
        <v>8</v>
      </c>
      <c r="B19" s="3" t="s">
        <v>21</v>
      </c>
      <c r="C19" s="62">
        <f>SUM(D19:E19)</f>
        <v>18</v>
      </c>
      <c r="D19" s="15">
        <v>18</v>
      </c>
      <c r="E19" s="15"/>
    </row>
    <row r="20" spans="1:5" x14ac:dyDescent="0.25">
      <c r="A20" s="4" t="s">
        <v>9</v>
      </c>
      <c r="B20" s="4" t="s">
        <v>22</v>
      </c>
      <c r="C20" s="63">
        <f t="shared" ref="C20:C24" si="1">SUM(D20:E20)</f>
        <v>15</v>
      </c>
      <c r="D20" s="13">
        <v>10</v>
      </c>
      <c r="E20" s="13">
        <v>5</v>
      </c>
    </row>
    <row r="21" spans="1:5" x14ac:dyDescent="0.25">
      <c r="A21" s="4" t="s">
        <v>10</v>
      </c>
      <c r="B21" s="4" t="s">
        <v>23</v>
      </c>
      <c r="C21" s="63">
        <f t="shared" si="1"/>
        <v>28</v>
      </c>
      <c r="D21" s="13">
        <v>18</v>
      </c>
      <c r="E21" s="13">
        <v>10</v>
      </c>
    </row>
    <row r="22" spans="1:5" x14ac:dyDescent="0.25">
      <c r="A22" s="4" t="s">
        <v>11</v>
      </c>
      <c r="B22" s="4" t="s">
        <v>24</v>
      </c>
      <c r="C22" s="63">
        <f t="shared" si="1"/>
        <v>17</v>
      </c>
      <c r="D22" s="13">
        <v>12</v>
      </c>
      <c r="E22" s="13">
        <v>5</v>
      </c>
    </row>
    <row r="23" spans="1:5" x14ac:dyDescent="0.25">
      <c r="A23" s="4" t="s">
        <v>12</v>
      </c>
      <c r="B23" s="4" t="s">
        <v>25</v>
      </c>
      <c r="C23" s="63">
        <f t="shared" si="1"/>
        <v>14</v>
      </c>
      <c r="D23" s="13">
        <v>13</v>
      </c>
      <c r="E23" s="13">
        <v>1</v>
      </c>
    </row>
    <row r="24" spans="1:5" x14ac:dyDescent="0.25">
      <c r="A24" s="5" t="s">
        <v>13</v>
      </c>
      <c r="B24" s="5" t="s">
        <v>26</v>
      </c>
      <c r="C24" s="64">
        <f t="shared" si="1"/>
        <v>6</v>
      </c>
      <c r="D24" s="16">
        <v>5</v>
      </c>
      <c r="E24" s="16">
        <v>1</v>
      </c>
    </row>
    <row r="25" spans="1:5" x14ac:dyDescent="0.25">
      <c r="A25" s="6"/>
      <c r="B25" s="7" t="s">
        <v>27</v>
      </c>
      <c r="C25" s="14">
        <f>SUM(C5:C18)</f>
        <v>254</v>
      </c>
      <c r="D25" s="14">
        <f>SUM(D5:D18)</f>
        <v>200</v>
      </c>
      <c r="E25" s="14">
        <f>SUM(E5:E18)</f>
        <v>54</v>
      </c>
    </row>
    <row r="26" spans="1:5" x14ac:dyDescent="0.25">
      <c r="A26" s="136"/>
      <c r="B26" s="136"/>
      <c r="C26" s="136"/>
      <c r="D26" s="136"/>
      <c r="E26" s="136"/>
    </row>
    <row r="27" spans="1:5" x14ac:dyDescent="0.25">
      <c r="A27" s="23"/>
      <c r="B27" s="23" t="s">
        <v>150</v>
      </c>
      <c r="C27" s="23">
        <v>242</v>
      </c>
      <c r="D27" s="23">
        <v>172</v>
      </c>
      <c r="E27" s="23">
        <v>70</v>
      </c>
    </row>
    <row r="28" spans="1:5" x14ac:dyDescent="0.25">
      <c r="A28" s="23"/>
      <c r="B28" s="23" t="s">
        <v>143</v>
      </c>
      <c r="C28" s="23">
        <v>290</v>
      </c>
      <c r="D28" s="23">
        <v>203</v>
      </c>
      <c r="E28" s="23">
        <v>87</v>
      </c>
    </row>
    <row r="29" spans="1:5" x14ac:dyDescent="0.25">
      <c r="A29" s="23"/>
      <c r="B29" s="23" t="s">
        <v>142</v>
      </c>
      <c r="C29" s="23">
        <v>301</v>
      </c>
      <c r="D29" s="23">
        <v>194</v>
      </c>
      <c r="E29" s="23">
        <v>107</v>
      </c>
    </row>
    <row r="30" spans="1:5" x14ac:dyDescent="0.25">
      <c r="A30" s="23"/>
      <c r="B30" s="23" t="s">
        <v>141</v>
      </c>
      <c r="C30" s="23">
        <v>277</v>
      </c>
      <c r="D30" s="23">
        <v>153</v>
      </c>
      <c r="E30" s="23">
        <v>124</v>
      </c>
    </row>
    <row r="31" spans="1:5" x14ac:dyDescent="0.25">
      <c r="A31" s="23"/>
      <c r="B31" s="23" t="s">
        <v>140</v>
      </c>
      <c r="C31" s="23">
        <v>262</v>
      </c>
      <c r="D31" s="23">
        <v>157</v>
      </c>
      <c r="E31" s="23">
        <v>105</v>
      </c>
    </row>
    <row r="32" spans="1:5" x14ac:dyDescent="0.25">
      <c r="A32" s="23"/>
      <c r="B32" s="23" t="s">
        <v>139</v>
      </c>
      <c r="C32" s="23">
        <v>271</v>
      </c>
      <c r="D32" s="23">
        <v>119</v>
      </c>
      <c r="E32" s="23">
        <v>152</v>
      </c>
    </row>
    <row r="33" spans="1:5" x14ac:dyDescent="0.25">
      <c r="A33" s="23"/>
      <c r="B33" s="23" t="s">
        <v>138</v>
      </c>
      <c r="C33" s="23">
        <v>237</v>
      </c>
      <c r="D33" s="23">
        <v>100</v>
      </c>
      <c r="E33" s="23">
        <v>137</v>
      </c>
    </row>
    <row r="34" spans="1:5" x14ac:dyDescent="0.25">
      <c r="A34" s="23"/>
      <c r="B34" s="23" t="s">
        <v>130</v>
      </c>
      <c r="C34" s="23">
        <v>231</v>
      </c>
      <c r="D34" s="23">
        <v>122</v>
      </c>
      <c r="E34" s="23">
        <v>109</v>
      </c>
    </row>
    <row r="35" spans="1:5" x14ac:dyDescent="0.25">
      <c r="A35" s="20"/>
      <c r="B35" s="23" t="s">
        <v>127</v>
      </c>
      <c r="C35" s="23">
        <v>231</v>
      </c>
      <c r="D35" s="23">
        <v>120</v>
      </c>
      <c r="E35" s="23">
        <v>111</v>
      </c>
    </row>
    <row r="36" spans="1:5" x14ac:dyDescent="0.25">
      <c r="A36" s="8"/>
      <c r="B36" s="17" t="s">
        <v>124</v>
      </c>
      <c r="C36" s="17">
        <v>204</v>
      </c>
      <c r="D36" s="17">
        <v>82</v>
      </c>
      <c r="E36" s="17">
        <v>122</v>
      </c>
    </row>
    <row r="37" spans="1:5" x14ac:dyDescent="0.25">
      <c r="A37" s="8"/>
      <c r="B37" s="87" t="s">
        <v>106</v>
      </c>
      <c r="C37" s="39">
        <v>110</v>
      </c>
      <c r="D37" s="39">
        <v>56</v>
      </c>
      <c r="E37" s="39">
        <v>54</v>
      </c>
    </row>
    <row r="38" spans="1:5" x14ac:dyDescent="0.25">
      <c r="A38" s="10"/>
      <c r="B38" s="27" t="s">
        <v>59</v>
      </c>
      <c r="C38" s="27">
        <v>359</v>
      </c>
      <c r="D38" s="27">
        <v>235</v>
      </c>
      <c r="E38" s="27">
        <v>124</v>
      </c>
    </row>
  </sheetData>
  <mergeCells count="4">
    <mergeCell ref="A1:E1"/>
    <mergeCell ref="D3:E3"/>
    <mergeCell ref="C3:C4"/>
    <mergeCell ref="A3:B4"/>
  </mergeCells>
  <phoneticPr fontId="0" type="noConversion"/>
  <pageMargins left="0.74803149606299213" right="0.35433070866141736" top="0.98425196850393704" bottom="0.98425196850393704" header="0.51181102362204722" footer="0.51181102362204722"/>
  <pageSetup paperSize="9" orientation="portrait" r:id="rId1"/>
  <headerFooter alignWithMargins="0">
    <oddFooter>&amp;L&amp;8PKD Politikas plānošanas nodaļa</oddFooter>
  </headerFooter>
  <ignoredErrors>
    <ignoredError sqref="D18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selection activeCell="E25" sqref="E25:F25"/>
    </sheetView>
  </sheetViews>
  <sheetFormatPr defaultColWidth="9.109375" defaultRowHeight="13.2" x14ac:dyDescent="0.25"/>
  <cols>
    <col min="1" max="1" width="4.44140625" style="69" customWidth="1"/>
    <col min="2" max="2" width="18.44140625" style="69" customWidth="1"/>
    <col min="3" max="10" width="7.6640625" style="69" customWidth="1"/>
    <col min="11" max="11" width="8.6640625" style="69" customWidth="1"/>
    <col min="12" max="12" width="7.6640625" style="69" customWidth="1"/>
    <col min="13" max="16384" width="9.109375" style="69"/>
  </cols>
  <sheetData>
    <row r="1" spans="1:12" ht="15.75" customHeight="1" x14ac:dyDescent="0.25">
      <c r="A1" s="248" t="s">
        <v>156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</row>
    <row r="3" spans="1:12" ht="69.75" customHeight="1" x14ac:dyDescent="0.25">
      <c r="A3" s="249" t="s">
        <v>105</v>
      </c>
      <c r="B3" s="249"/>
      <c r="C3" s="149" t="s">
        <v>30</v>
      </c>
      <c r="D3" s="149" t="s">
        <v>145</v>
      </c>
      <c r="E3" s="253" t="s">
        <v>146</v>
      </c>
      <c r="F3" s="254"/>
      <c r="G3" s="149" t="s">
        <v>147</v>
      </c>
      <c r="H3" s="149" t="s">
        <v>72</v>
      </c>
      <c r="I3" s="149" t="s">
        <v>73</v>
      </c>
      <c r="J3" s="149" t="s">
        <v>74</v>
      </c>
      <c r="K3" s="126" t="s">
        <v>148</v>
      </c>
      <c r="L3" s="150" t="s">
        <v>149</v>
      </c>
    </row>
    <row r="4" spans="1:12" ht="10.5" customHeight="1" x14ac:dyDescent="0.25">
      <c r="A4" s="70"/>
      <c r="B4" s="70"/>
      <c r="C4" s="151" t="s">
        <v>76</v>
      </c>
      <c r="D4" s="152" t="s">
        <v>77</v>
      </c>
      <c r="E4" s="255" t="s">
        <v>78</v>
      </c>
      <c r="F4" s="256"/>
      <c r="G4" s="152" t="s">
        <v>79</v>
      </c>
      <c r="H4" s="152" t="s">
        <v>80</v>
      </c>
      <c r="I4" s="152" t="s">
        <v>81</v>
      </c>
      <c r="J4" s="152" t="s">
        <v>82</v>
      </c>
      <c r="K4" s="153" t="s">
        <v>83</v>
      </c>
      <c r="L4" s="154" t="s">
        <v>84</v>
      </c>
    </row>
    <row r="5" spans="1:12" x14ac:dyDescent="0.25">
      <c r="A5" s="66">
        <v>41</v>
      </c>
      <c r="B5" s="66" t="s">
        <v>61</v>
      </c>
      <c r="C5" s="155">
        <f>SUM(D5:F5,H5,J5)</f>
        <v>1919</v>
      </c>
      <c r="D5" s="155">
        <v>43</v>
      </c>
      <c r="E5" s="246">
        <v>27</v>
      </c>
      <c r="F5" s="247"/>
      <c r="G5" s="155">
        <v>30</v>
      </c>
      <c r="H5" s="155">
        <v>1785</v>
      </c>
      <c r="I5" s="155">
        <v>475</v>
      </c>
      <c r="J5" s="155">
        <v>64</v>
      </c>
      <c r="K5" s="156">
        <v>3</v>
      </c>
      <c r="L5" s="157">
        <v>0</v>
      </c>
    </row>
    <row r="6" spans="1:12" x14ac:dyDescent="0.25">
      <c r="A6" s="67">
        <v>42</v>
      </c>
      <c r="B6" s="67" t="s">
        <v>62</v>
      </c>
      <c r="C6" s="158">
        <f t="shared" ref="C6:C17" si="0">SUM(D6:F6,H6,J6)</f>
        <v>1947</v>
      </c>
      <c r="D6" s="158">
        <v>14</v>
      </c>
      <c r="E6" s="257">
        <v>11</v>
      </c>
      <c r="F6" s="258"/>
      <c r="G6" s="158">
        <v>14</v>
      </c>
      <c r="H6" s="158">
        <v>1878</v>
      </c>
      <c r="I6" s="158">
        <v>572</v>
      </c>
      <c r="J6" s="158">
        <v>44</v>
      </c>
      <c r="K6" s="159">
        <v>4</v>
      </c>
      <c r="L6" s="160">
        <v>4</v>
      </c>
    </row>
    <row r="7" spans="1:12" x14ac:dyDescent="0.25">
      <c r="A7" s="67">
        <v>43</v>
      </c>
      <c r="B7" s="67" t="s">
        <v>63</v>
      </c>
      <c r="C7" s="158">
        <f t="shared" si="0"/>
        <v>3346</v>
      </c>
      <c r="D7" s="158">
        <v>100</v>
      </c>
      <c r="E7" s="238">
        <v>33</v>
      </c>
      <c r="F7" s="239"/>
      <c r="G7" s="158">
        <v>73</v>
      </c>
      <c r="H7" s="158">
        <v>3058</v>
      </c>
      <c r="I7" s="158">
        <v>968</v>
      </c>
      <c r="J7" s="158">
        <v>155</v>
      </c>
      <c r="K7" s="159">
        <v>22</v>
      </c>
      <c r="L7" s="160">
        <v>8</v>
      </c>
    </row>
    <row r="8" spans="1:12" x14ac:dyDescent="0.25">
      <c r="A8" s="67">
        <v>44</v>
      </c>
      <c r="B8" s="67" t="s">
        <v>64</v>
      </c>
      <c r="C8" s="158">
        <f t="shared" si="0"/>
        <v>2165</v>
      </c>
      <c r="D8" s="158">
        <v>40</v>
      </c>
      <c r="E8" s="238">
        <v>21</v>
      </c>
      <c r="F8" s="239"/>
      <c r="G8" s="158">
        <v>31</v>
      </c>
      <c r="H8" s="158">
        <v>2008</v>
      </c>
      <c r="I8" s="158">
        <v>706</v>
      </c>
      <c r="J8" s="158">
        <v>96</v>
      </c>
      <c r="K8" s="159">
        <v>15</v>
      </c>
      <c r="L8" s="160">
        <v>3</v>
      </c>
    </row>
    <row r="9" spans="1:12" x14ac:dyDescent="0.25">
      <c r="A9" s="67">
        <v>45</v>
      </c>
      <c r="B9" s="67" t="s">
        <v>65</v>
      </c>
      <c r="C9" s="158">
        <f t="shared" si="0"/>
        <v>1862</v>
      </c>
      <c r="D9" s="158">
        <v>46</v>
      </c>
      <c r="E9" s="238">
        <v>23</v>
      </c>
      <c r="F9" s="239"/>
      <c r="G9" s="158">
        <v>38</v>
      </c>
      <c r="H9" s="158">
        <v>1738</v>
      </c>
      <c r="I9" s="158">
        <v>655</v>
      </c>
      <c r="J9" s="158">
        <v>55</v>
      </c>
      <c r="K9" s="159">
        <v>7</v>
      </c>
      <c r="L9" s="160">
        <v>6</v>
      </c>
    </row>
    <row r="10" spans="1:12" x14ac:dyDescent="0.25">
      <c r="A10" s="67" t="s">
        <v>0</v>
      </c>
      <c r="B10" s="67" t="s">
        <v>66</v>
      </c>
      <c r="C10" s="158">
        <f t="shared" si="0"/>
        <v>250</v>
      </c>
      <c r="D10" s="158">
        <v>3</v>
      </c>
      <c r="E10" s="238">
        <v>0</v>
      </c>
      <c r="F10" s="239"/>
      <c r="G10" s="158">
        <v>2</v>
      </c>
      <c r="H10" s="158">
        <v>243</v>
      </c>
      <c r="I10" s="158">
        <v>107</v>
      </c>
      <c r="J10" s="158">
        <v>4</v>
      </c>
      <c r="K10" s="159">
        <v>0</v>
      </c>
      <c r="L10" s="160">
        <v>1</v>
      </c>
    </row>
    <row r="11" spans="1:12" x14ac:dyDescent="0.25">
      <c r="A11" s="67" t="s">
        <v>1</v>
      </c>
      <c r="B11" s="67" t="s">
        <v>67</v>
      </c>
      <c r="C11" s="158">
        <f t="shared" si="0"/>
        <v>443</v>
      </c>
      <c r="D11" s="158">
        <v>9</v>
      </c>
      <c r="E11" s="238">
        <v>3</v>
      </c>
      <c r="F11" s="239"/>
      <c r="G11" s="158">
        <v>6</v>
      </c>
      <c r="H11" s="158">
        <v>413</v>
      </c>
      <c r="I11" s="158">
        <v>116</v>
      </c>
      <c r="J11" s="158">
        <v>18</v>
      </c>
      <c r="K11" s="159">
        <v>0</v>
      </c>
      <c r="L11" s="160">
        <v>0</v>
      </c>
    </row>
    <row r="12" spans="1:12" x14ac:dyDescent="0.25">
      <c r="A12" s="67" t="s">
        <v>2</v>
      </c>
      <c r="B12" s="67" t="s">
        <v>14</v>
      </c>
      <c r="C12" s="158">
        <f t="shared" si="0"/>
        <v>781</v>
      </c>
      <c r="D12" s="158">
        <v>3</v>
      </c>
      <c r="E12" s="238">
        <v>2</v>
      </c>
      <c r="F12" s="239"/>
      <c r="G12" s="158">
        <v>2</v>
      </c>
      <c r="H12" s="158">
        <v>756</v>
      </c>
      <c r="I12" s="158">
        <v>340</v>
      </c>
      <c r="J12" s="158">
        <v>20</v>
      </c>
      <c r="K12" s="159">
        <v>6</v>
      </c>
      <c r="L12" s="160">
        <v>4</v>
      </c>
    </row>
    <row r="13" spans="1:12" x14ac:dyDescent="0.25">
      <c r="A13" s="67" t="s">
        <v>3</v>
      </c>
      <c r="B13" s="67" t="s">
        <v>15</v>
      </c>
      <c r="C13" s="158">
        <f t="shared" si="0"/>
        <v>581</v>
      </c>
      <c r="D13" s="158">
        <v>33</v>
      </c>
      <c r="E13" s="238">
        <v>7</v>
      </c>
      <c r="F13" s="239"/>
      <c r="G13" s="158">
        <v>22</v>
      </c>
      <c r="H13" s="158">
        <v>511</v>
      </c>
      <c r="I13" s="158">
        <v>142</v>
      </c>
      <c r="J13" s="158">
        <v>30</v>
      </c>
      <c r="K13" s="159">
        <v>4</v>
      </c>
      <c r="L13" s="160">
        <v>3</v>
      </c>
    </row>
    <row r="14" spans="1:12" x14ac:dyDescent="0.25">
      <c r="A14" s="67" t="s">
        <v>4</v>
      </c>
      <c r="B14" s="67" t="s">
        <v>16</v>
      </c>
      <c r="C14" s="158">
        <f t="shared" si="0"/>
        <v>429</v>
      </c>
      <c r="D14" s="158">
        <v>19</v>
      </c>
      <c r="E14" s="238">
        <v>8</v>
      </c>
      <c r="F14" s="239"/>
      <c r="G14" s="158">
        <v>19</v>
      </c>
      <c r="H14" s="158">
        <v>387</v>
      </c>
      <c r="I14" s="158">
        <v>177</v>
      </c>
      <c r="J14" s="158">
        <v>15</v>
      </c>
      <c r="K14" s="159">
        <v>2</v>
      </c>
      <c r="L14" s="160">
        <v>1</v>
      </c>
    </row>
    <row r="15" spans="1:12" x14ac:dyDescent="0.25">
      <c r="A15" s="67" t="s">
        <v>5</v>
      </c>
      <c r="B15" s="67" t="s">
        <v>17</v>
      </c>
      <c r="C15" s="158">
        <f t="shared" si="0"/>
        <v>773</v>
      </c>
      <c r="D15" s="158">
        <v>17</v>
      </c>
      <c r="E15" s="238">
        <v>5</v>
      </c>
      <c r="F15" s="239"/>
      <c r="G15" s="158">
        <v>2</v>
      </c>
      <c r="H15" s="158">
        <v>710</v>
      </c>
      <c r="I15" s="158">
        <v>293</v>
      </c>
      <c r="J15" s="158">
        <v>41</v>
      </c>
      <c r="K15" s="159">
        <v>7</v>
      </c>
      <c r="L15" s="160">
        <v>6</v>
      </c>
    </row>
    <row r="16" spans="1:12" x14ac:dyDescent="0.25">
      <c r="A16" s="67" t="s">
        <v>6</v>
      </c>
      <c r="B16" s="67" t="s">
        <v>18</v>
      </c>
      <c r="C16" s="158">
        <f t="shared" si="0"/>
        <v>437</v>
      </c>
      <c r="D16" s="158">
        <v>1</v>
      </c>
      <c r="E16" s="238">
        <v>0</v>
      </c>
      <c r="F16" s="239"/>
      <c r="G16" s="158">
        <v>1</v>
      </c>
      <c r="H16" s="158">
        <v>416</v>
      </c>
      <c r="I16" s="158">
        <v>180</v>
      </c>
      <c r="J16" s="158">
        <v>20</v>
      </c>
      <c r="K16" s="159">
        <v>3</v>
      </c>
      <c r="L16" s="160">
        <v>3</v>
      </c>
    </row>
    <row r="17" spans="1:12" x14ac:dyDescent="0.25">
      <c r="A17" s="67" t="s">
        <v>7</v>
      </c>
      <c r="B17" s="67" t="s">
        <v>19</v>
      </c>
      <c r="C17" s="158">
        <f t="shared" si="0"/>
        <v>358</v>
      </c>
      <c r="D17" s="158">
        <v>5</v>
      </c>
      <c r="E17" s="238">
        <v>3</v>
      </c>
      <c r="F17" s="239"/>
      <c r="G17" s="158">
        <v>3</v>
      </c>
      <c r="H17" s="158">
        <v>319</v>
      </c>
      <c r="I17" s="158">
        <v>134</v>
      </c>
      <c r="J17" s="158">
        <v>31</v>
      </c>
      <c r="K17" s="159">
        <v>11</v>
      </c>
      <c r="L17" s="160">
        <v>3</v>
      </c>
    </row>
    <row r="18" spans="1:12" x14ac:dyDescent="0.25">
      <c r="A18" s="96"/>
      <c r="B18" s="96" t="s">
        <v>20</v>
      </c>
      <c r="C18" s="161">
        <f t="shared" ref="C18:L18" si="1">SUM(C19:C24)</f>
        <v>6112</v>
      </c>
      <c r="D18" s="161">
        <f t="shared" si="1"/>
        <v>185</v>
      </c>
      <c r="E18" s="244">
        <f t="shared" si="1"/>
        <v>54</v>
      </c>
      <c r="F18" s="245"/>
      <c r="G18" s="161">
        <f t="shared" si="1"/>
        <v>127</v>
      </c>
      <c r="H18" s="161">
        <f t="shared" si="1"/>
        <v>5489</v>
      </c>
      <c r="I18" s="161">
        <f t="shared" si="1"/>
        <v>2438</v>
      </c>
      <c r="J18" s="161">
        <f t="shared" si="1"/>
        <v>384</v>
      </c>
      <c r="K18" s="162">
        <f t="shared" si="1"/>
        <v>75</v>
      </c>
      <c r="L18" s="163">
        <f t="shared" si="1"/>
        <v>60</v>
      </c>
    </row>
    <row r="19" spans="1:12" x14ac:dyDescent="0.25">
      <c r="A19" s="97" t="s">
        <v>8</v>
      </c>
      <c r="B19" s="97" t="s">
        <v>21</v>
      </c>
      <c r="C19" s="155">
        <f t="shared" ref="C19:C24" si="2">SUM(D19:F19,H19,J19)</f>
        <v>691</v>
      </c>
      <c r="D19" s="155">
        <v>28</v>
      </c>
      <c r="E19" s="246">
        <v>3</v>
      </c>
      <c r="F19" s="247"/>
      <c r="G19" s="155">
        <v>19</v>
      </c>
      <c r="H19" s="155">
        <v>595</v>
      </c>
      <c r="I19" s="155">
        <v>272</v>
      </c>
      <c r="J19" s="155">
        <v>65</v>
      </c>
      <c r="K19" s="156">
        <v>3</v>
      </c>
      <c r="L19" s="157">
        <v>9</v>
      </c>
    </row>
    <row r="20" spans="1:12" x14ac:dyDescent="0.25">
      <c r="A20" s="98" t="s">
        <v>9</v>
      </c>
      <c r="B20" s="98" t="s">
        <v>22</v>
      </c>
      <c r="C20" s="158">
        <f t="shared" si="2"/>
        <v>880</v>
      </c>
      <c r="D20" s="158">
        <v>26</v>
      </c>
      <c r="E20" s="238">
        <v>6</v>
      </c>
      <c r="F20" s="239"/>
      <c r="G20" s="158">
        <v>17</v>
      </c>
      <c r="H20" s="158">
        <v>806</v>
      </c>
      <c r="I20" s="158">
        <v>346</v>
      </c>
      <c r="J20" s="158">
        <v>42</v>
      </c>
      <c r="K20" s="159">
        <v>5</v>
      </c>
      <c r="L20" s="160">
        <v>10</v>
      </c>
    </row>
    <row r="21" spans="1:12" x14ac:dyDescent="0.25">
      <c r="A21" s="98" t="s">
        <v>10</v>
      </c>
      <c r="B21" s="98" t="s">
        <v>85</v>
      </c>
      <c r="C21" s="158">
        <f t="shared" si="2"/>
        <v>1521</v>
      </c>
      <c r="D21" s="158">
        <v>39</v>
      </c>
      <c r="E21" s="238">
        <v>15</v>
      </c>
      <c r="F21" s="239"/>
      <c r="G21" s="158">
        <v>34</v>
      </c>
      <c r="H21" s="158">
        <v>1390</v>
      </c>
      <c r="I21" s="158">
        <v>602</v>
      </c>
      <c r="J21" s="158">
        <v>77</v>
      </c>
      <c r="K21" s="159">
        <v>19</v>
      </c>
      <c r="L21" s="160">
        <v>12</v>
      </c>
    </row>
    <row r="22" spans="1:12" x14ac:dyDescent="0.25">
      <c r="A22" s="98" t="s">
        <v>11</v>
      </c>
      <c r="B22" s="98" t="s">
        <v>86</v>
      </c>
      <c r="C22" s="158">
        <f t="shared" si="2"/>
        <v>1502</v>
      </c>
      <c r="D22" s="158">
        <v>53</v>
      </c>
      <c r="E22" s="238">
        <v>18</v>
      </c>
      <c r="F22" s="239"/>
      <c r="G22" s="158">
        <v>31</v>
      </c>
      <c r="H22" s="158">
        <v>1338</v>
      </c>
      <c r="I22" s="158">
        <v>556</v>
      </c>
      <c r="J22" s="158">
        <v>93</v>
      </c>
      <c r="K22" s="159">
        <v>20</v>
      </c>
      <c r="L22" s="160">
        <v>14</v>
      </c>
    </row>
    <row r="23" spans="1:12" x14ac:dyDescent="0.25">
      <c r="A23" s="98" t="s">
        <v>12</v>
      </c>
      <c r="B23" s="98" t="s">
        <v>87</v>
      </c>
      <c r="C23" s="158">
        <f t="shared" si="2"/>
        <v>853</v>
      </c>
      <c r="D23" s="158">
        <v>26</v>
      </c>
      <c r="E23" s="238">
        <v>6</v>
      </c>
      <c r="F23" s="239"/>
      <c r="G23" s="158">
        <v>18</v>
      </c>
      <c r="H23" s="158">
        <v>786</v>
      </c>
      <c r="I23" s="158">
        <v>372</v>
      </c>
      <c r="J23" s="158">
        <v>35</v>
      </c>
      <c r="K23" s="159">
        <v>2</v>
      </c>
      <c r="L23" s="160">
        <v>2</v>
      </c>
    </row>
    <row r="24" spans="1:12" x14ac:dyDescent="0.25">
      <c r="A24" s="99" t="s">
        <v>13</v>
      </c>
      <c r="B24" s="99" t="s">
        <v>26</v>
      </c>
      <c r="C24" s="164">
        <f t="shared" si="2"/>
        <v>665</v>
      </c>
      <c r="D24" s="164">
        <v>13</v>
      </c>
      <c r="E24" s="240">
        <v>6</v>
      </c>
      <c r="F24" s="241"/>
      <c r="G24" s="164">
        <v>8</v>
      </c>
      <c r="H24" s="164">
        <v>574</v>
      </c>
      <c r="I24" s="164">
        <v>290</v>
      </c>
      <c r="J24" s="164">
        <v>72</v>
      </c>
      <c r="K24" s="165">
        <v>26</v>
      </c>
      <c r="L24" s="166">
        <v>13</v>
      </c>
    </row>
    <row r="25" spans="1:12" x14ac:dyDescent="0.25">
      <c r="A25" s="167"/>
      <c r="B25" s="168" t="s">
        <v>27</v>
      </c>
      <c r="C25" s="14">
        <f t="shared" ref="C25:L25" si="3">SUM(C5:C18)</f>
        <v>21403</v>
      </c>
      <c r="D25" s="14">
        <f t="shared" si="3"/>
        <v>518</v>
      </c>
      <c r="E25" s="242">
        <f t="shared" si="3"/>
        <v>197</v>
      </c>
      <c r="F25" s="243"/>
      <c r="G25" s="14">
        <f t="shared" si="3"/>
        <v>370</v>
      </c>
      <c r="H25" s="14">
        <f t="shared" si="3"/>
        <v>19711</v>
      </c>
      <c r="I25" s="14">
        <f t="shared" si="3"/>
        <v>7303</v>
      </c>
      <c r="J25" s="14">
        <f t="shared" si="3"/>
        <v>977</v>
      </c>
      <c r="K25" s="169">
        <f t="shared" si="3"/>
        <v>159</v>
      </c>
      <c r="L25" s="170">
        <f t="shared" si="3"/>
        <v>102</v>
      </c>
    </row>
    <row r="26" spans="1:12" x14ac:dyDescent="0.25">
      <c r="A26" s="174"/>
      <c r="B26" s="175"/>
      <c r="C26" s="176"/>
      <c r="D26" s="176"/>
      <c r="E26" s="234"/>
      <c r="F26" s="235"/>
      <c r="G26" s="176"/>
      <c r="H26" s="176"/>
      <c r="I26" s="176"/>
      <c r="J26" s="176"/>
      <c r="K26" s="181"/>
      <c r="L26" s="179"/>
    </row>
    <row r="27" spans="1:12" s="185" customFormat="1" x14ac:dyDescent="0.25">
      <c r="A27" s="183"/>
      <c r="B27" s="39" t="s">
        <v>150</v>
      </c>
      <c r="C27" s="39">
        <v>21522</v>
      </c>
      <c r="D27" s="39">
        <v>439</v>
      </c>
      <c r="E27" s="232">
        <v>170</v>
      </c>
      <c r="F27" s="233"/>
      <c r="G27" s="39">
        <v>318</v>
      </c>
      <c r="H27" s="39">
        <v>20078</v>
      </c>
      <c r="I27" s="39">
        <v>6935</v>
      </c>
      <c r="J27" s="39">
        <v>835</v>
      </c>
      <c r="K27" s="184">
        <v>130</v>
      </c>
      <c r="L27" s="141">
        <v>105</v>
      </c>
    </row>
    <row r="28" spans="1:12" x14ac:dyDescent="0.25">
      <c r="A28" s="114"/>
      <c r="B28" s="177"/>
      <c r="C28" s="178"/>
      <c r="D28" s="178"/>
      <c r="E28" s="236"/>
      <c r="F28" s="237"/>
      <c r="G28" s="178"/>
      <c r="H28" s="178"/>
      <c r="I28" s="178"/>
      <c r="J28" s="178"/>
      <c r="K28" s="182"/>
      <c r="L28" s="180"/>
    </row>
    <row r="29" spans="1:12" ht="71.400000000000006" x14ac:dyDescent="0.25">
      <c r="A29" s="250" t="s">
        <v>144</v>
      </c>
      <c r="B29" s="251"/>
      <c r="C29" s="252"/>
      <c r="D29" s="149" t="s">
        <v>68</v>
      </c>
      <c r="E29" s="149" t="s">
        <v>69</v>
      </c>
      <c r="F29" s="149" t="s">
        <v>70</v>
      </c>
      <c r="G29" s="149" t="s">
        <v>71</v>
      </c>
      <c r="H29" s="149" t="s">
        <v>72</v>
      </c>
      <c r="I29" s="149" t="s">
        <v>73</v>
      </c>
      <c r="J29" s="149" t="s">
        <v>74</v>
      </c>
      <c r="K29" s="126" t="s">
        <v>132</v>
      </c>
      <c r="L29" s="150" t="s">
        <v>75</v>
      </c>
    </row>
    <row r="30" spans="1:12" x14ac:dyDescent="0.25">
      <c r="A30" s="65"/>
      <c r="B30" s="65" t="s">
        <v>143</v>
      </c>
      <c r="C30" s="65">
        <v>21434</v>
      </c>
      <c r="D30" s="65">
        <v>37</v>
      </c>
      <c r="E30" s="65">
        <v>134</v>
      </c>
      <c r="F30" s="65">
        <v>402</v>
      </c>
      <c r="G30" s="65">
        <v>375</v>
      </c>
      <c r="H30" s="65">
        <v>20124</v>
      </c>
      <c r="I30" s="65">
        <v>7057</v>
      </c>
      <c r="J30" s="65">
        <v>737</v>
      </c>
      <c r="K30" s="143">
        <v>89</v>
      </c>
      <c r="L30" s="121">
        <v>772</v>
      </c>
    </row>
    <row r="31" spans="1:12" x14ac:dyDescent="0.25">
      <c r="A31" s="65"/>
      <c r="B31" s="148" t="s">
        <v>142</v>
      </c>
      <c r="C31" s="65">
        <v>21949</v>
      </c>
      <c r="D31" s="65">
        <v>43</v>
      </c>
      <c r="E31" s="65">
        <v>124</v>
      </c>
      <c r="F31" s="65">
        <v>379</v>
      </c>
      <c r="G31" s="65">
        <v>342</v>
      </c>
      <c r="H31" s="65">
        <v>20712</v>
      </c>
      <c r="I31" s="65">
        <v>7296</v>
      </c>
      <c r="J31" s="65">
        <v>691</v>
      </c>
      <c r="K31" s="143">
        <v>87</v>
      </c>
      <c r="L31" s="121">
        <v>966</v>
      </c>
    </row>
    <row r="32" spans="1:12" x14ac:dyDescent="0.25">
      <c r="A32" s="65"/>
      <c r="B32" s="65" t="s">
        <v>141</v>
      </c>
      <c r="C32" s="65">
        <v>22068</v>
      </c>
      <c r="D32" s="65">
        <v>59</v>
      </c>
      <c r="E32" s="65">
        <v>109</v>
      </c>
      <c r="F32" s="65">
        <v>357</v>
      </c>
      <c r="G32" s="65">
        <v>332</v>
      </c>
      <c r="H32" s="65">
        <v>20855</v>
      </c>
      <c r="I32" s="65">
        <v>7187</v>
      </c>
      <c r="J32" s="65">
        <v>688</v>
      </c>
      <c r="K32" s="143">
        <v>94</v>
      </c>
      <c r="L32" s="121">
        <v>854</v>
      </c>
    </row>
    <row r="33" spans="1:12" x14ac:dyDescent="0.25">
      <c r="A33" s="65"/>
      <c r="B33" s="65" t="s">
        <v>140</v>
      </c>
      <c r="C33" s="65">
        <v>22262</v>
      </c>
      <c r="D33" s="65">
        <v>56</v>
      </c>
      <c r="E33" s="65">
        <v>108</v>
      </c>
      <c r="F33" s="65">
        <v>310</v>
      </c>
      <c r="G33" s="65">
        <v>301</v>
      </c>
      <c r="H33" s="65">
        <v>21140</v>
      </c>
      <c r="I33" s="65">
        <v>7435</v>
      </c>
      <c r="J33" s="65">
        <v>648</v>
      </c>
      <c r="K33" s="143">
        <v>58</v>
      </c>
      <c r="L33" s="121">
        <v>849</v>
      </c>
    </row>
    <row r="34" spans="1:12" x14ac:dyDescent="0.25">
      <c r="A34" s="65"/>
      <c r="B34" s="65" t="s">
        <v>139</v>
      </c>
      <c r="C34" s="65">
        <v>22323</v>
      </c>
      <c r="D34" s="65">
        <v>67</v>
      </c>
      <c r="E34" s="65">
        <v>91</v>
      </c>
      <c r="F34" s="65">
        <v>267</v>
      </c>
      <c r="G34" s="65">
        <v>261</v>
      </c>
      <c r="H34" s="65">
        <v>21282</v>
      </c>
      <c r="I34" s="65">
        <v>6975</v>
      </c>
      <c r="J34" s="65">
        <v>616</v>
      </c>
      <c r="K34" s="143">
        <v>58</v>
      </c>
      <c r="L34" s="121">
        <v>925</v>
      </c>
    </row>
    <row r="35" spans="1:12" x14ac:dyDescent="0.25">
      <c r="A35" s="65"/>
      <c r="B35" s="65" t="s">
        <v>138</v>
      </c>
      <c r="C35" s="65">
        <v>22421</v>
      </c>
      <c r="D35" s="65">
        <v>72</v>
      </c>
      <c r="E35" s="65">
        <v>86</v>
      </c>
      <c r="F35" s="65">
        <v>245</v>
      </c>
      <c r="G35" s="65">
        <v>231</v>
      </c>
      <c r="H35" s="65">
        <v>21482</v>
      </c>
      <c r="I35" s="65">
        <v>6421</v>
      </c>
      <c r="J35" s="65">
        <v>536</v>
      </c>
      <c r="K35" s="143">
        <v>39</v>
      </c>
      <c r="L35" s="121">
        <v>728</v>
      </c>
    </row>
    <row r="36" spans="1:12" x14ac:dyDescent="0.25">
      <c r="A36" s="116"/>
      <c r="B36" s="65" t="s">
        <v>130</v>
      </c>
      <c r="C36" s="65">
        <v>22511</v>
      </c>
      <c r="D36" s="65">
        <v>75</v>
      </c>
      <c r="E36" s="65">
        <v>118</v>
      </c>
      <c r="F36" s="65">
        <v>289</v>
      </c>
      <c r="G36" s="65">
        <v>333</v>
      </c>
      <c r="H36" s="65">
        <v>21568</v>
      </c>
      <c r="I36" s="65">
        <v>5271</v>
      </c>
      <c r="J36" s="65">
        <v>461</v>
      </c>
      <c r="K36" s="127" t="s">
        <v>133</v>
      </c>
      <c r="L36" s="121">
        <v>564</v>
      </c>
    </row>
    <row r="37" spans="1:12" x14ac:dyDescent="0.25">
      <c r="A37" s="116"/>
      <c r="B37" s="65" t="s">
        <v>127</v>
      </c>
      <c r="C37" s="65">
        <v>23057</v>
      </c>
      <c r="D37" s="65">
        <v>89</v>
      </c>
      <c r="E37" s="65">
        <v>142</v>
      </c>
      <c r="F37" s="65">
        <v>329</v>
      </c>
      <c r="G37" s="65">
        <v>349</v>
      </c>
      <c r="H37" s="65">
        <v>22027</v>
      </c>
      <c r="I37" s="65">
        <v>4478</v>
      </c>
      <c r="J37" s="65">
        <v>470</v>
      </c>
      <c r="K37" s="127" t="s">
        <v>133</v>
      </c>
      <c r="L37" s="121">
        <v>457</v>
      </c>
    </row>
    <row r="38" spans="1:12" x14ac:dyDescent="0.25">
      <c r="A38" s="116"/>
      <c r="B38" s="117" t="s">
        <v>124</v>
      </c>
      <c r="C38" s="117">
        <v>23108</v>
      </c>
      <c r="D38" s="117">
        <v>84</v>
      </c>
      <c r="E38" s="117">
        <v>143</v>
      </c>
      <c r="F38" s="117">
        <v>353</v>
      </c>
      <c r="G38" s="117">
        <v>388</v>
      </c>
      <c r="H38" s="117">
        <v>22150</v>
      </c>
      <c r="I38" s="117">
        <v>4170</v>
      </c>
      <c r="J38" s="117">
        <v>378</v>
      </c>
      <c r="K38" s="128" t="s">
        <v>133</v>
      </c>
      <c r="L38" s="118">
        <v>433</v>
      </c>
    </row>
    <row r="39" spans="1:12" x14ac:dyDescent="0.25">
      <c r="A39" s="86"/>
      <c r="B39" s="87" t="s">
        <v>106</v>
      </c>
      <c r="C39" s="87">
        <v>22629</v>
      </c>
      <c r="D39" s="87">
        <v>142</v>
      </c>
      <c r="E39" s="87">
        <v>163</v>
      </c>
      <c r="F39" s="87">
        <v>370</v>
      </c>
      <c r="G39" s="87">
        <v>450</v>
      </c>
      <c r="H39" s="87">
        <v>21556</v>
      </c>
      <c r="I39" s="87">
        <v>3771</v>
      </c>
      <c r="J39" s="87">
        <v>398</v>
      </c>
      <c r="K39" s="129" t="s">
        <v>133</v>
      </c>
      <c r="L39" s="100">
        <v>270</v>
      </c>
    </row>
    <row r="40" spans="1:12" x14ac:dyDescent="0.25">
      <c r="A40" s="86"/>
      <c r="B40" s="87" t="s">
        <v>59</v>
      </c>
      <c r="C40" s="87">
        <v>25751</v>
      </c>
      <c r="D40" s="87">
        <v>290</v>
      </c>
      <c r="E40" s="87">
        <v>240</v>
      </c>
      <c r="F40" s="87">
        <v>554</v>
      </c>
      <c r="G40" s="87">
        <v>954</v>
      </c>
      <c r="H40" s="87">
        <v>24151</v>
      </c>
      <c r="I40" s="87">
        <v>4511</v>
      </c>
      <c r="J40" s="87">
        <v>516</v>
      </c>
      <c r="K40" s="129" t="s">
        <v>133</v>
      </c>
      <c r="L40" s="100">
        <v>298</v>
      </c>
    </row>
    <row r="41" spans="1:12" x14ac:dyDescent="0.25">
      <c r="A41" s="86"/>
      <c r="B41" s="115" t="s">
        <v>43</v>
      </c>
      <c r="C41" s="87">
        <v>25567</v>
      </c>
      <c r="D41" s="87">
        <v>385</v>
      </c>
      <c r="E41" s="87">
        <v>256</v>
      </c>
      <c r="F41" s="87">
        <v>483</v>
      </c>
      <c r="G41" s="87">
        <v>975</v>
      </c>
      <c r="H41" s="87">
        <v>23908</v>
      </c>
      <c r="I41" s="87">
        <v>4360</v>
      </c>
      <c r="J41" s="87">
        <v>535</v>
      </c>
      <c r="K41" s="129" t="s">
        <v>133</v>
      </c>
      <c r="L41" s="100">
        <v>270</v>
      </c>
    </row>
    <row r="42" spans="1:12" x14ac:dyDescent="0.25">
      <c r="A42" s="112"/>
      <c r="B42" s="92" t="s">
        <v>42</v>
      </c>
      <c r="C42" s="113">
        <v>26762</v>
      </c>
      <c r="D42" s="113">
        <v>667</v>
      </c>
      <c r="E42" s="113">
        <v>292</v>
      </c>
      <c r="F42" s="113">
        <v>536</v>
      </c>
      <c r="G42" s="113">
        <v>1283</v>
      </c>
      <c r="H42" s="113">
        <v>24683</v>
      </c>
      <c r="I42" s="113">
        <v>4349</v>
      </c>
      <c r="J42" s="113">
        <v>584</v>
      </c>
      <c r="K42" s="130" t="s">
        <v>133</v>
      </c>
      <c r="L42" s="40">
        <v>292</v>
      </c>
    </row>
    <row r="43" spans="1:12" x14ac:dyDescent="0.25">
      <c r="A43" s="114"/>
      <c r="B43" s="27" t="s">
        <v>41</v>
      </c>
      <c r="C43" s="27">
        <v>27282</v>
      </c>
      <c r="D43" s="27">
        <v>860</v>
      </c>
      <c r="E43" s="27">
        <v>409</v>
      </c>
      <c r="F43" s="27">
        <v>590</v>
      </c>
      <c r="G43" s="27">
        <v>1582</v>
      </c>
      <c r="H43" s="27">
        <v>24759</v>
      </c>
      <c r="I43" s="27">
        <v>4083</v>
      </c>
      <c r="J43" s="27">
        <v>664</v>
      </c>
      <c r="K43" s="131" t="s">
        <v>133</v>
      </c>
      <c r="L43" s="42">
        <v>283</v>
      </c>
    </row>
  </sheetData>
  <mergeCells count="29">
    <mergeCell ref="A1:L1"/>
    <mergeCell ref="A3:B3"/>
    <mergeCell ref="A29:C29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7:F27"/>
    <mergeCell ref="E26:F26"/>
    <mergeCell ref="E28:F28"/>
    <mergeCell ref="E21:F21"/>
    <mergeCell ref="E22:F22"/>
    <mergeCell ref="E23:F23"/>
    <mergeCell ref="E24:F24"/>
    <mergeCell ref="E25:F25"/>
  </mergeCells>
  <phoneticPr fontId="0" type="noConversion"/>
  <pageMargins left="0.55118110236220474" right="0" top="0.98425196850393704" bottom="0.98425196850393704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>
      <selection activeCell="C18" sqref="C18:C23"/>
    </sheetView>
  </sheetViews>
  <sheetFormatPr defaultColWidth="9.109375" defaultRowHeight="13.2" x14ac:dyDescent="0.25"/>
  <cols>
    <col min="1" max="1" width="3.88671875" style="69" customWidth="1"/>
    <col min="2" max="2" width="18.44140625" style="69" bestFit="1" customWidth="1"/>
    <col min="3" max="3" width="8.88671875" style="69" customWidth="1"/>
    <col min="4" max="4" width="7.88671875" style="69" customWidth="1"/>
    <col min="5" max="10" width="7.44140625" style="69" customWidth="1"/>
    <col min="11" max="13" width="8.109375" style="69" customWidth="1"/>
    <col min="14" max="16384" width="9.109375" style="69"/>
  </cols>
  <sheetData>
    <row r="1" spans="1:13" ht="15" customHeight="1" x14ac:dyDescent="0.25">
      <c r="A1" s="248" t="s">
        <v>157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</row>
    <row r="2" spans="1:13" x14ac:dyDescent="0.25">
      <c r="A2" s="74"/>
      <c r="B2" s="74"/>
      <c r="E2" s="75"/>
      <c r="F2" s="75"/>
      <c r="G2" s="75"/>
      <c r="H2" s="75"/>
      <c r="I2" s="75"/>
      <c r="J2" s="75"/>
      <c r="K2" s="75"/>
    </row>
    <row r="3" spans="1:13" ht="63.75" customHeight="1" x14ac:dyDescent="0.25">
      <c r="A3" s="259" t="s">
        <v>105</v>
      </c>
      <c r="B3" s="259"/>
      <c r="C3" s="76" t="s">
        <v>30</v>
      </c>
      <c r="D3" s="76" t="s">
        <v>88</v>
      </c>
      <c r="E3" s="76" t="s">
        <v>89</v>
      </c>
      <c r="F3" s="76" t="s">
        <v>90</v>
      </c>
      <c r="G3" s="76" t="s">
        <v>91</v>
      </c>
      <c r="H3" s="76" t="s">
        <v>92</v>
      </c>
      <c r="I3" s="76" t="s">
        <v>93</v>
      </c>
      <c r="J3" s="76" t="s">
        <v>94</v>
      </c>
      <c r="K3" s="76" t="s">
        <v>95</v>
      </c>
      <c r="L3" s="76" t="s">
        <v>96</v>
      </c>
      <c r="M3" s="76" t="s">
        <v>97</v>
      </c>
    </row>
    <row r="4" spans="1:13" x14ac:dyDescent="0.25">
      <c r="A4" s="77">
        <v>41</v>
      </c>
      <c r="B4" s="77" t="s">
        <v>61</v>
      </c>
      <c r="C4" s="78">
        <f>SUM(D4:M4)</f>
        <v>1919</v>
      </c>
      <c r="D4" s="78">
        <v>30</v>
      </c>
      <c r="E4" s="78">
        <v>118</v>
      </c>
      <c r="F4" s="78">
        <v>126</v>
      </c>
      <c r="G4" s="78">
        <v>142</v>
      </c>
      <c r="H4" s="78">
        <v>192</v>
      </c>
      <c r="I4" s="78">
        <v>286</v>
      </c>
      <c r="J4" s="78">
        <v>335</v>
      </c>
      <c r="K4" s="78">
        <v>323</v>
      </c>
      <c r="L4" s="78">
        <v>254</v>
      </c>
      <c r="M4" s="71">
        <v>113</v>
      </c>
    </row>
    <row r="5" spans="1:13" x14ac:dyDescent="0.25">
      <c r="A5" s="1">
        <v>42</v>
      </c>
      <c r="B5" s="1" t="s">
        <v>62</v>
      </c>
      <c r="C5" s="79">
        <f t="shared" ref="C5:C16" si="0">SUM(D5:M5)</f>
        <v>1947</v>
      </c>
      <c r="D5" s="79">
        <v>20</v>
      </c>
      <c r="E5" s="79">
        <v>61</v>
      </c>
      <c r="F5" s="79">
        <v>76</v>
      </c>
      <c r="G5" s="79">
        <v>114</v>
      </c>
      <c r="H5" s="79">
        <v>219</v>
      </c>
      <c r="I5" s="79">
        <v>328</v>
      </c>
      <c r="J5" s="79">
        <v>401</v>
      </c>
      <c r="K5" s="79">
        <v>403</v>
      </c>
      <c r="L5" s="79">
        <v>244</v>
      </c>
      <c r="M5" s="80">
        <v>81</v>
      </c>
    </row>
    <row r="6" spans="1:13" x14ac:dyDescent="0.25">
      <c r="A6" s="1">
        <v>43</v>
      </c>
      <c r="B6" s="1" t="s">
        <v>63</v>
      </c>
      <c r="C6" s="79">
        <f t="shared" si="0"/>
        <v>3346</v>
      </c>
      <c r="D6" s="79">
        <v>95</v>
      </c>
      <c r="E6" s="79">
        <v>234</v>
      </c>
      <c r="F6" s="79">
        <v>264</v>
      </c>
      <c r="G6" s="79">
        <v>287</v>
      </c>
      <c r="H6" s="79">
        <v>331</v>
      </c>
      <c r="I6" s="79">
        <v>478</v>
      </c>
      <c r="J6" s="79">
        <v>521</v>
      </c>
      <c r="K6" s="79">
        <v>471</v>
      </c>
      <c r="L6" s="79">
        <v>411</v>
      </c>
      <c r="M6" s="80">
        <v>254</v>
      </c>
    </row>
    <row r="7" spans="1:13" x14ac:dyDescent="0.25">
      <c r="A7" s="1">
        <v>44</v>
      </c>
      <c r="B7" s="1" t="s">
        <v>64</v>
      </c>
      <c r="C7" s="79">
        <f t="shared" si="0"/>
        <v>2165</v>
      </c>
      <c r="D7" s="79">
        <v>20</v>
      </c>
      <c r="E7" s="79">
        <v>75</v>
      </c>
      <c r="F7" s="79">
        <v>134</v>
      </c>
      <c r="G7" s="79">
        <v>130</v>
      </c>
      <c r="H7" s="79">
        <v>179</v>
      </c>
      <c r="I7" s="79">
        <v>318</v>
      </c>
      <c r="J7" s="79">
        <v>408</v>
      </c>
      <c r="K7" s="79">
        <v>434</v>
      </c>
      <c r="L7" s="79">
        <v>333</v>
      </c>
      <c r="M7" s="80">
        <v>134</v>
      </c>
    </row>
    <row r="8" spans="1:13" x14ac:dyDescent="0.25">
      <c r="A8" s="1">
        <v>45</v>
      </c>
      <c r="B8" s="1" t="s">
        <v>65</v>
      </c>
      <c r="C8" s="79">
        <f t="shared" si="0"/>
        <v>1862</v>
      </c>
      <c r="D8" s="79">
        <v>31</v>
      </c>
      <c r="E8" s="79">
        <v>64</v>
      </c>
      <c r="F8" s="79">
        <v>113</v>
      </c>
      <c r="G8" s="79">
        <v>121</v>
      </c>
      <c r="H8" s="79">
        <v>162</v>
      </c>
      <c r="I8" s="79">
        <v>275</v>
      </c>
      <c r="J8" s="79">
        <v>313</v>
      </c>
      <c r="K8" s="79">
        <v>345</v>
      </c>
      <c r="L8" s="79">
        <v>279</v>
      </c>
      <c r="M8" s="80">
        <v>159</v>
      </c>
    </row>
    <row r="9" spans="1:13" x14ac:dyDescent="0.25">
      <c r="A9" s="1" t="s">
        <v>0</v>
      </c>
      <c r="B9" s="1" t="s">
        <v>66</v>
      </c>
      <c r="C9" s="79">
        <f t="shared" si="0"/>
        <v>250</v>
      </c>
      <c r="D9" s="145">
        <v>7</v>
      </c>
      <c r="E9" s="145">
        <v>12</v>
      </c>
      <c r="F9" s="145">
        <v>10</v>
      </c>
      <c r="G9" s="145">
        <v>13</v>
      </c>
      <c r="H9" s="145">
        <v>28</v>
      </c>
      <c r="I9" s="145">
        <v>46</v>
      </c>
      <c r="J9" s="145">
        <v>41</v>
      </c>
      <c r="K9" s="145">
        <v>47</v>
      </c>
      <c r="L9" s="145">
        <v>34</v>
      </c>
      <c r="M9" s="145">
        <v>12</v>
      </c>
    </row>
    <row r="10" spans="1:13" x14ac:dyDescent="0.25">
      <c r="A10" s="1" t="s">
        <v>1</v>
      </c>
      <c r="B10" s="1" t="s">
        <v>67</v>
      </c>
      <c r="C10" s="79">
        <f t="shared" si="0"/>
        <v>443</v>
      </c>
      <c r="D10" s="145">
        <v>6</v>
      </c>
      <c r="E10" s="145">
        <v>24</v>
      </c>
      <c r="F10" s="145">
        <v>33</v>
      </c>
      <c r="G10" s="145">
        <v>32</v>
      </c>
      <c r="H10" s="145">
        <v>41</v>
      </c>
      <c r="I10" s="145">
        <v>70</v>
      </c>
      <c r="J10" s="145">
        <v>76</v>
      </c>
      <c r="K10" s="145">
        <v>68</v>
      </c>
      <c r="L10" s="145">
        <v>70</v>
      </c>
      <c r="M10" s="145">
        <v>23</v>
      </c>
    </row>
    <row r="11" spans="1:13" x14ac:dyDescent="0.25">
      <c r="A11" s="1" t="s">
        <v>2</v>
      </c>
      <c r="B11" s="1" t="s">
        <v>14</v>
      </c>
      <c r="C11" s="79">
        <f t="shared" si="0"/>
        <v>781</v>
      </c>
      <c r="D11" s="145">
        <v>18</v>
      </c>
      <c r="E11" s="145">
        <v>56</v>
      </c>
      <c r="F11" s="145">
        <v>50</v>
      </c>
      <c r="G11" s="145">
        <v>53</v>
      </c>
      <c r="H11" s="145">
        <v>108</v>
      </c>
      <c r="I11" s="145">
        <v>140</v>
      </c>
      <c r="J11" s="145">
        <v>138</v>
      </c>
      <c r="K11" s="145">
        <v>123</v>
      </c>
      <c r="L11" s="145">
        <v>65</v>
      </c>
      <c r="M11" s="145">
        <v>30</v>
      </c>
    </row>
    <row r="12" spans="1:13" x14ac:dyDescent="0.25">
      <c r="A12" s="1" t="s">
        <v>3</v>
      </c>
      <c r="B12" s="1" t="s">
        <v>15</v>
      </c>
      <c r="C12" s="79">
        <f t="shared" si="0"/>
        <v>581</v>
      </c>
      <c r="D12" s="145">
        <v>24</v>
      </c>
      <c r="E12" s="145">
        <v>43</v>
      </c>
      <c r="F12" s="145">
        <v>43</v>
      </c>
      <c r="G12" s="145">
        <v>53</v>
      </c>
      <c r="H12" s="145">
        <v>51</v>
      </c>
      <c r="I12" s="145">
        <v>81</v>
      </c>
      <c r="J12" s="145">
        <v>92</v>
      </c>
      <c r="K12" s="145">
        <v>77</v>
      </c>
      <c r="L12" s="145">
        <v>68</v>
      </c>
      <c r="M12" s="145">
        <v>49</v>
      </c>
    </row>
    <row r="13" spans="1:13" x14ac:dyDescent="0.25">
      <c r="A13" s="1" t="s">
        <v>4</v>
      </c>
      <c r="B13" s="1" t="s">
        <v>16</v>
      </c>
      <c r="C13" s="79">
        <f t="shared" si="0"/>
        <v>429</v>
      </c>
      <c r="D13" s="145">
        <v>14</v>
      </c>
      <c r="E13" s="145">
        <v>23</v>
      </c>
      <c r="F13" s="145">
        <v>25</v>
      </c>
      <c r="G13" s="145">
        <v>30</v>
      </c>
      <c r="H13" s="145">
        <v>59</v>
      </c>
      <c r="I13" s="145">
        <v>61</v>
      </c>
      <c r="J13" s="145">
        <v>59</v>
      </c>
      <c r="K13" s="145">
        <v>68</v>
      </c>
      <c r="L13" s="145">
        <v>54</v>
      </c>
      <c r="M13" s="145">
        <v>36</v>
      </c>
    </row>
    <row r="14" spans="1:13" x14ac:dyDescent="0.25">
      <c r="A14" s="1" t="s">
        <v>5</v>
      </c>
      <c r="B14" s="1" t="s">
        <v>17</v>
      </c>
      <c r="C14" s="79">
        <f t="shared" si="0"/>
        <v>773</v>
      </c>
      <c r="D14" s="145">
        <v>11</v>
      </c>
      <c r="E14" s="145">
        <v>43</v>
      </c>
      <c r="F14" s="145">
        <v>62</v>
      </c>
      <c r="G14" s="145">
        <v>69</v>
      </c>
      <c r="H14" s="145">
        <v>95</v>
      </c>
      <c r="I14" s="145">
        <v>111</v>
      </c>
      <c r="J14" s="145">
        <v>122</v>
      </c>
      <c r="K14" s="145">
        <v>135</v>
      </c>
      <c r="L14" s="145">
        <v>91</v>
      </c>
      <c r="M14" s="145">
        <v>34</v>
      </c>
    </row>
    <row r="15" spans="1:13" x14ac:dyDescent="0.25">
      <c r="A15" s="1" t="s">
        <v>6</v>
      </c>
      <c r="B15" s="1" t="s">
        <v>18</v>
      </c>
      <c r="C15" s="79">
        <f t="shared" si="0"/>
        <v>437</v>
      </c>
      <c r="D15" s="145">
        <v>1</v>
      </c>
      <c r="E15" s="145">
        <v>11</v>
      </c>
      <c r="F15" s="145">
        <v>15</v>
      </c>
      <c r="G15" s="145">
        <v>28</v>
      </c>
      <c r="H15" s="145">
        <v>60</v>
      </c>
      <c r="I15" s="145">
        <v>85</v>
      </c>
      <c r="J15" s="145">
        <v>71</v>
      </c>
      <c r="K15" s="145">
        <v>84</v>
      </c>
      <c r="L15" s="145">
        <v>60</v>
      </c>
      <c r="M15" s="145">
        <v>22</v>
      </c>
    </row>
    <row r="16" spans="1:13" x14ac:dyDescent="0.25">
      <c r="A16" s="1" t="s">
        <v>7</v>
      </c>
      <c r="B16" s="1" t="s">
        <v>19</v>
      </c>
      <c r="C16" s="79">
        <f t="shared" si="0"/>
        <v>358</v>
      </c>
      <c r="D16" s="145">
        <v>7</v>
      </c>
      <c r="E16" s="145">
        <v>20</v>
      </c>
      <c r="F16" s="145">
        <v>27</v>
      </c>
      <c r="G16" s="145">
        <v>19</v>
      </c>
      <c r="H16" s="145">
        <v>53</v>
      </c>
      <c r="I16" s="145">
        <v>57</v>
      </c>
      <c r="J16" s="145">
        <v>55</v>
      </c>
      <c r="K16" s="145">
        <v>57</v>
      </c>
      <c r="L16" s="145">
        <v>47</v>
      </c>
      <c r="M16" s="145">
        <v>16</v>
      </c>
    </row>
    <row r="17" spans="1:13" x14ac:dyDescent="0.25">
      <c r="A17" s="2"/>
      <c r="B17" s="2" t="s">
        <v>20</v>
      </c>
      <c r="C17" s="81">
        <f>SUM(C18:C23)</f>
        <v>6112</v>
      </c>
      <c r="D17" s="81">
        <f>SUM(D18:D23)</f>
        <v>243</v>
      </c>
      <c r="E17" s="81">
        <f t="shared" ref="E17:M17" si="1">SUM(E18:E23)</f>
        <v>382</v>
      </c>
      <c r="F17" s="81">
        <f t="shared" si="1"/>
        <v>403</v>
      </c>
      <c r="G17" s="81">
        <f t="shared" si="1"/>
        <v>465</v>
      </c>
      <c r="H17" s="81">
        <f t="shared" si="1"/>
        <v>719</v>
      </c>
      <c r="I17" s="81">
        <f t="shared" si="1"/>
        <v>805</v>
      </c>
      <c r="J17" s="81">
        <f t="shared" si="1"/>
        <v>888</v>
      </c>
      <c r="K17" s="81">
        <f t="shared" si="1"/>
        <v>857</v>
      </c>
      <c r="L17" s="81">
        <f t="shared" si="1"/>
        <v>824</v>
      </c>
      <c r="M17" s="81">
        <f t="shared" si="1"/>
        <v>526</v>
      </c>
    </row>
    <row r="18" spans="1:13" x14ac:dyDescent="0.25">
      <c r="A18" s="3" t="s">
        <v>8</v>
      </c>
      <c r="B18" s="3" t="s">
        <v>21</v>
      </c>
      <c r="C18" s="78">
        <f t="shared" ref="C18:C23" si="2">SUM(D18:M18)</f>
        <v>691</v>
      </c>
      <c r="D18" s="78">
        <v>46</v>
      </c>
      <c r="E18" s="78">
        <v>51</v>
      </c>
      <c r="F18" s="78">
        <v>54</v>
      </c>
      <c r="G18" s="78">
        <v>59</v>
      </c>
      <c r="H18" s="78">
        <v>86</v>
      </c>
      <c r="I18" s="78">
        <v>73</v>
      </c>
      <c r="J18" s="78">
        <v>85</v>
      </c>
      <c r="K18" s="78">
        <v>88</v>
      </c>
      <c r="L18" s="78">
        <v>101</v>
      </c>
      <c r="M18" s="71">
        <v>48</v>
      </c>
    </row>
    <row r="19" spans="1:13" x14ac:dyDescent="0.25">
      <c r="A19" s="4" t="s">
        <v>9</v>
      </c>
      <c r="B19" s="4" t="s">
        <v>22</v>
      </c>
      <c r="C19" s="79">
        <f t="shared" si="2"/>
        <v>880</v>
      </c>
      <c r="D19" s="79">
        <v>41</v>
      </c>
      <c r="E19" s="79">
        <v>63</v>
      </c>
      <c r="F19" s="79">
        <v>48</v>
      </c>
      <c r="G19" s="79">
        <v>71</v>
      </c>
      <c r="H19" s="79">
        <v>93</v>
      </c>
      <c r="I19" s="79">
        <v>133</v>
      </c>
      <c r="J19" s="79">
        <v>135</v>
      </c>
      <c r="K19" s="79">
        <v>116</v>
      </c>
      <c r="L19" s="79">
        <v>108</v>
      </c>
      <c r="M19" s="80">
        <v>72</v>
      </c>
    </row>
    <row r="20" spans="1:13" x14ac:dyDescent="0.25">
      <c r="A20" s="4" t="s">
        <v>10</v>
      </c>
      <c r="B20" s="4" t="s">
        <v>85</v>
      </c>
      <c r="C20" s="79">
        <f t="shared" si="2"/>
        <v>1521</v>
      </c>
      <c r="D20" s="79">
        <v>40</v>
      </c>
      <c r="E20" s="79">
        <v>69</v>
      </c>
      <c r="F20" s="79">
        <v>90</v>
      </c>
      <c r="G20" s="79">
        <v>105</v>
      </c>
      <c r="H20" s="79">
        <v>168</v>
      </c>
      <c r="I20" s="79">
        <v>205</v>
      </c>
      <c r="J20" s="79">
        <v>229</v>
      </c>
      <c r="K20" s="79">
        <v>231</v>
      </c>
      <c r="L20" s="79">
        <v>245</v>
      </c>
      <c r="M20" s="80">
        <v>139</v>
      </c>
    </row>
    <row r="21" spans="1:13" x14ac:dyDescent="0.25">
      <c r="A21" s="4" t="s">
        <v>11</v>
      </c>
      <c r="B21" s="4" t="s">
        <v>86</v>
      </c>
      <c r="C21" s="79">
        <f t="shared" si="2"/>
        <v>1502</v>
      </c>
      <c r="D21" s="79">
        <v>68</v>
      </c>
      <c r="E21" s="79">
        <v>128</v>
      </c>
      <c r="F21" s="79">
        <v>122</v>
      </c>
      <c r="G21" s="79">
        <v>123</v>
      </c>
      <c r="H21" s="79">
        <v>189</v>
      </c>
      <c r="I21" s="79">
        <v>199</v>
      </c>
      <c r="J21" s="79">
        <v>234</v>
      </c>
      <c r="K21" s="79">
        <v>175</v>
      </c>
      <c r="L21" s="79">
        <v>165</v>
      </c>
      <c r="M21" s="80">
        <v>99</v>
      </c>
    </row>
    <row r="22" spans="1:13" x14ac:dyDescent="0.25">
      <c r="A22" s="4" t="s">
        <v>12</v>
      </c>
      <c r="B22" s="4" t="s">
        <v>87</v>
      </c>
      <c r="C22" s="79">
        <f t="shared" si="2"/>
        <v>853</v>
      </c>
      <c r="D22" s="79">
        <v>29</v>
      </c>
      <c r="E22" s="79">
        <v>38</v>
      </c>
      <c r="F22" s="79">
        <v>43</v>
      </c>
      <c r="G22" s="79">
        <v>72</v>
      </c>
      <c r="H22" s="79">
        <v>110</v>
      </c>
      <c r="I22" s="79">
        <v>128</v>
      </c>
      <c r="J22" s="79">
        <v>108</v>
      </c>
      <c r="K22" s="79">
        <v>132</v>
      </c>
      <c r="L22" s="79">
        <v>115</v>
      </c>
      <c r="M22" s="80">
        <v>78</v>
      </c>
    </row>
    <row r="23" spans="1:13" x14ac:dyDescent="0.25">
      <c r="A23" s="5" t="s">
        <v>13</v>
      </c>
      <c r="B23" s="5" t="s">
        <v>26</v>
      </c>
      <c r="C23" s="82">
        <f t="shared" si="2"/>
        <v>665</v>
      </c>
      <c r="D23" s="82">
        <v>19</v>
      </c>
      <c r="E23" s="82">
        <v>33</v>
      </c>
      <c r="F23" s="82">
        <v>46</v>
      </c>
      <c r="G23" s="82">
        <v>35</v>
      </c>
      <c r="H23" s="82">
        <v>73</v>
      </c>
      <c r="I23" s="82">
        <v>67</v>
      </c>
      <c r="J23" s="82">
        <v>97</v>
      </c>
      <c r="K23" s="82">
        <v>115</v>
      </c>
      <c r="L23" s="82">
        <v>90</v>
      </c>
      <c r="M23" s="72">
        <v>90</v>
      </c>
    </row>
    <row r="24" spans="1:13" x14ac:dyDescent="0.25">
      <c r="A24" s="83"/>
      <c r="B24" s="84" t="s">
        <v>27</v>
      </c>
      <c r="C24" s="85">
        <f>SUM(C4:C17)</f>
        <v>21403</v>
      </c>
      <c r="D24" s="85">
        <f>SUM(D4:D17)</f>
        <v>527</v>
      </c>
      <c r="E24" s="85">
        <f t="shared" ref="E24:M24" si="3">SUM(E4:E17)</f>
        <v>1166</v>
      </c>
      <c r="F24" s="85">
        <f t="shared" si="3"/>
        <v>1381</v>
      </c>
      <c r="G24" s="85">
        <f t="shared" si="3"/>
        <v>1556</v>
      </c>
      <c r="H24" s="85">
        <f t="shared" si="3"/>
        <v>2297</v>
      </c>
      <c r="I24" s="85">
        <f t="shared" si="3"/>
        <v>3141</v>
      </c>
      <c r="J24" s="85">
        <f t="shared" si="3"/>
        <v>3520</v>
      </c>
      <c r="K24" s="85">
        <f t="shared" si="3"/>
        <v>3492</v>
      </c>
      <c r="L24" s="85">
        <f t="shared" si="3"/>
        <v>2834</v>
      </c>
      <c r="M24" s="85">
        <f t="shared" si="3"/>
        <v>1489</v>
      </c>
    </row>
    <row r="25" spans="1:13" x14ac:dyDescent="0.25">
      <c r="A25" s="186"/>
      <c r="B25" s="187"/>
      <c r="C25" s="188"/>
      <c r="D25" s="188"/>
      <c r="E25" s="188"/>
      <c r="F25" s="188"/>
      <c r="G25" s="188"/>
      <c r="H25" s="188"/>
      <c r="I25" s="188"/>
      <c r="J25" s="188"/>
      <c r="K25" s="188"/>
      <c r="L25" s="188"/>
      <c r="M25" s="188"/>
    </row>
    <row r="26" spans="1:13" x14ac:dyDescent="0.25">
      <c r="A26" s="65"/>
      <c r="B26" s="65" t="s">
        <v>150</v>
      </c>
      <c r="C26" s="65">
        <v>21522</v>
      </c>
      <c r="D26" s="65">
        <v>462</v>
      </c>
      <c r="E26" s="65">
        <v>1146</v>
      </c>
      <c r="F26" s="65">
        <v>1412</v>
      </c>
      <c r="G26" s="65">
        <v>1552</v>
      </c>
      <c r="H26" s="65">
        <v>2383</v>
      </c>
      <c r="I26" s="65">
        <v>3301</v>
      </c>
      <c r="J26" s="65">
        <v>3514</v>
      </c>
      <c r="K26" s="65">
        <v>3628</v>
      </c>
      <c r="L26" s="65">
        <v>2670</v>
      </c>
      <c r="M26" s="65">
        <v>1454</v>
      </c>
    </row>
    <row r="27" spans="1:13" x14ac:dyDescent="0.25">
      <c r="A27" s="65"/>
      <c r="B27" s="65" t="s">
        <v>143</v>
      </c>
      <c r="C27" s="65">
        <v>21434</v>
      </c>
      <c r="D27" s="65">
        <v>920</v>
      </c>
      <c r="E27" s="65">
        <v>1264</v>
      </c>
      <c r="F27" s="65">
        <v>1425</v>
      </c>
      <c r="G27" s="65">
        <v>1948</v>
      </c>
      <c r="H27" s="65">
        <v>2882</v>
      </c>
      <c r="I27" s="65">
        <v>3432</v>
      </c>
      <c r="J27" s="65">
        <v>3538</v>
      </c>
      <c r="K27" s="65">
        <v>3165</v>
      </c>
      <c r="L27" s="65">
        <v>1926</v>
      </c>
      <c r="M27" s="65">
        <v>934</v>
      </c>
    </row>
    <row r="28" spans="1:13" x14ac:dyDescent="0.25">
      <c r="A28" s="65"/>
      <c r="B28" s="65" t="s">
        <v>142</v>
      </c>
      <c r="C28" s="65">
        <v>21949</v>
      </c>
      <c r="D28" s="65">
        <v>908</v>
      </c>
      <c r="E28" s="65">
        <v>1218</v>
      </c>
      <c r="F28" s="65">
        <v>1396</v>
      </c>
      <c r="G28" s="65">
        <v>2051</v>
      </c>
      <c r="H28" s="65">
        <v>3018</v>
      </c>
      <c r="I28" s="65">
        <v>3604</v>
      </c>
      <c r="J28" s="65">
        <v>3646</v>
      </c>
      <c r="K28" s="65">
        <v>3317</v>
      </c>
      <c r="L28" s="65">
        <v>1875</v>
      </c>
      <c r="M28" s="65">
        <v>916</v>
      </c>
    </row>
    <row r="29" spans="1:13" x14ac:dyDescent="0.25">
      <c r="A29" s="65"/>
      <c r="B29" s="65" t="s">
        <v>141</v>
      </c>
      <c r="C29" s="65">
        <v>22068</v>
      </c>
      <c r="D29" s="65">
        <v>772</v>
      </c>
      <c r="E29" s="65">
        <v>1171</v>
      </c>
      <c r="F29" s="65">
        <v>1356</v>
      </c>
      <c r="G29" s="65">
        <v>2142</v>
      </c>
      <c r="H29" s="65">
        <v>3096</v>
      </c>
      <c r="I29" s="65">
        <v>3654</v>
      </c>
      <c r="J29" s="65">
        <v>3736</v>
      </c>
      <c r="K29" s="65">
        <v>3383</v>
      </c>
      <c r="L29" s="65">
        <v>1909</v>
      </c>
      <c r="M29" s="65">
        <v>849</v>
      </c>
    </row>
    <row r="30" spans="1:13" x14ac:dyDescent="0.25">
      <c r="A30" s="65"/>
      <c r="B30" s="65" t="s">
        <v>140</v>
      </c>
      <c r="C30" s="65">
        <v>22262</v>
      </c>
      <c r="D30" s="65">
        <v>435</v>
      </c>
      <c r="E30" s="65">
        <v>1214</v>
      </c>
      <c r="F30" s="65">
        <v>1339</v>
      </c>
      <c r="G30" s="65">
        <v>2233</v>
      </c>
      <c r="H30" s="65">
        <v>3234</v>
      </c>
      <c r="I30" s="65">
        <v>3764</v>
      </c>
      <c r="J30" s="65">
        <v>3876</v>
      </c>
      <c r="K30" s="65">
        <v>3478</v>
      </c>
      <c r="L30" s="65">
        <v>1934</v>
      </c>
      <c r="M30" s="65">
        <v>755</v>
      </c>
    </row>
    <row r="31" spans="1:13" x14ac:dyDescent="0.25">
      <c r="A31" s="65"/>
      <c r="B31" s="65" t="s">
        <v>139</v>
      </c>
      <c r="C31" s="65">
        <v>22323</v>
      </c>
      <c r="D31" s="65">
        <v>378</v>
      </c>
      <c r="E31" s="65">
        <v>1168</v>
      </c>
      <c r="F31" s="65">
        <v>1421</v>
      </c>
      <c r="G31" s="65">
        <v>2333</v>
      </c>
      <c r="H31" s="65">
        <v>3381</v>
      </c>
      <c r="I31" s="65">
        <v>3711</v>
      </c>
      <c r="J31" s="65">
        <v>3993</v>
      </c>
      <c r="K31" s="65">
        <v>3413</v>
      </c>
      <c r="L31" s="65">
        <v>1867</v>
      </c>
      <c r="M31" s="65">
        <v>658</v>
      </c>
    </row>
    <row r="32" spans="1:13" x14ac:dyDescent="0.25">
      <c r="A32" s="65"/>
      <c r="B32" s="65" t="s">
        <v>138</v>
      </c>
      <c r="C32" s="65">
        <v>22421</v>
      </c>
      <c r="D32" s="65">
        <v>377</v>
      </c>
      <c r="E32" s="65">
        <v>1118</v>
      </c>
      <c r="F32" s="65">
        <v>1410</v>
      </c>
      <c r="G32" s="65">
        <v>2405</v>
      </c>
      <c r="H32" s="65">
        <v>3465</v>
      </c>
      <c r="I32" s="65">
        <v>3751</v>
      </c>
      <c r="J32" s="65">
        <v>4037</v>
      </c>
      <c r="K32" s="65">
        <v>3370</v>
      </c>
      <c r="L32" s="65">
        <v>1816</v>
      </c>
      <c r="M32" s="65">
        <v>672</v>
      </c>
    </row>
    <row r="33" spans="1:13" x14ac:dyDescent="0.25">
      <c r="A33" s="116"/>
      <c r="B33" s="65" t="s">
        <v>130</v>
      </c>
      <c r="C33" s="65">
        <v>22511</v>
      </c>
      <c r="D33" s="65">
        <v>550</v>
      </c>
      <c r="E33" s="65">
        <v>1054</v>
      </c>
      <c r="F33" s="65">
        <v>1661</v>
      </c>
      <c r="G33" s="65">
        <v>2636</v>
      </c>
      <c r="H33" s="65">
        <v>3593</v>
      </c>
      <c r="I33" s="65">
        <v>3801</v>
      </c>
      <c r="J33" s="65">
        <v>3955</v>
      </c>
      <c r="K33" s="65">
        <v>3155</v>
      </c>
      <c r="L33" s="65">
        <v>1414</v>
      </c>
      <c r="M33" s="65">
        <v>692</v>
      </c>
    </row>
    <row r="34" spans="1:13" x14ac:dyDescent="0.25">
      <c r="A34" s="116"/>
      <c r="B34" s="65" t="s">
        <v>127</v>
      </c>
      <c r="C34" s="65">
        <v>23057</v>
      </c>
      <c r="D34" s="65">
        <v>507</v>
      </c>
      <c r="E34" s="65">
        <v>1101</v>
      </c>
      <c r="F34" s="65">
        <v>1872</v>
      </c>
      <c r="G34" s="65">
        <v>2774</v>
      </c>
      <c r="H34" s="65">
        <v>3766</v>
      </c>
      <c r="I34" s="65">
        <v>3889</v>
      </c>
      <c r="J34" s="65">
        <v>3934</v>
      </c>
      <c r="K34" s="65">
        <v>3143</v>
      </c>
      <c r="L34" s="65">
        <v>1320</v>
      </c>
      <c r="M34" s="65">
        <v>751</v>
      </c>
    </row>
    <row r="35" spans="1:13" x14ac:dyDescent="0.25">
      <c r="A35" s="116"/>
      <c r="B35" s="117" t="s">
        <v>124</v>
      </c>
      <c r="C35" s="117">
        <v>23108</v>
      </c>
      <c r="D35" s="117">
        <v>493</v>
      </c>
      <c r="E35" s="117">
        <v>1205</v>
      </c>
      <c r="F35" s="117">
        <v>2003</v>
      </c>
      <c r="G35" s="117">
        <v>3025</v>
      </c>
      <c r="H35" s="117">
        <v>3716</v>
      </c>
      <c r="I35" s="117">
        <v>4005</v>
      </c>
      <c r="J35" s="117">
        <v>3888</v>
      </c>
      <c r="K35" s="117">
        <v>2931</v>
      </c>
      <c r="L35" s="117">
        <v>1134</v>
      </c>
      <c r="M35" s="117">
        <v>708</v>
      </c>
    </row>
    <row r="36" spans="1:13" x14ac:dyDescent="0.25">
      <c r="A36" s="86"/>
      <c r="B36" s="87" t="s">
        <v>106</v>
      </c>
      <c r="C36" s="87">
        <v>22629</v>
      </c>
      <c r="D36" s="87">
        <v>543</v>
      </c>
      <c r="E36" s="87">
        <v>1268</v>
      </c>
      <c r="F36" s="87">
        <v>2174</v>
      </c>
      <c r="G36" s="87">
        <v>3175</v>
      </c>
      <c r="H36" s="87">
        <v>3622</v>
      </c>
      <c r="I36" s="87">
        <v>4063</v>
      </c>
      <c r="J36" s="87">
        <v>3708</v>
      </c>
      <c r="K36" s="87">
        <v>2760</v>
      </c>
      <c r="L36" s="87">
        <v>849</v>
      </c>
      <c r="M36" s="87">
        <v>467</v>
      </c>
    </row>
    <row r="37" spans="1:13" x14ac:dyDescent="0.25">
      <c r="A37" s="86"/>
      <c r="B37" s="87" t="s">
        <v>59</v>
      </c>
      <c r="C37" s="87">
        <v>25751</v>
      </c>
      <c r="D37" s="87">
        <v>708</v>
      </c>
      <c r="E37" s="87">
        <v>1568</v>
      </c>
      <c r="F37" s="87">
        <v>2485</v>
      </c>
      <c r="G37" s="87">
        <v>3569</v>
      </c>
      <c r="H37" s="87">
        <v>3785</v>
      </c>
      <c r="I37" s="87">
        <v>4243</v>
      </c>
      <c r="J37" s="87">
        <v>3679</v>
      </c>
      <c r="K37" s="87">
        <v>2808</v>
      </c>
      <c r="L37" s="87">
        <v>1537</v>
      </c>
      <c r="M37" s="87">
        <v>1369</v>
      </c>
    </row>
    <row r="38" spans="1:13" x14ac:dyDescent="0.25">
      <c r="A38" s="86"/>
      <c r="B38" s="87" t="s">
        <v>43</v>
      </c>
      <c r="C38" s="87">
        <v>25567</v>
      </c>
      <c r="D38" s="260" t="s">
        <v>98</v>
      </c>
      <c r="E38" s="260"/>
      <c r="F38" s="260" t="s">
        <v>99</v>
      </c>
      <c r="G38" s="260"/>
      <c r="H38" s="260">
        <v>7978</v>
      </c>
      <c r="I38" s="260"/>
      <c r="J38" s="87">
        <v>3120</v>
      </c>
      <c r="K38" s="87">
        <v>3247</v>
      </c>
      <c r="L38" s="260">
        <v>2751</v>
      </c>
      <c r="M38" s="260"/>
    </row>
    <row r="39" spans="1:13" x14ac:dyDescent="0.25">
      <c r="A39" s="86"/>
      <c r="B39" s="87" t="s">
        <v>42</v>
      </c>
      <c r="C39" s="87">
        <v>26762</v>
      </c>
      <c r="D39" s="260" t="s">
        <v>100</v>
      </c>
      <c r="E39" s="260"/>
      <c r="F39" s="260" t="s">
        <v>101</v>
      </c>
      <c r="G39" s="260"/>
      <c r="H39" s="260">
        <v>8394</v>
      </c>
      <c r="I39" s="260"/>
      <c r="J39" s="260">
        <v>6077</v>
      </c>
      <c r="K39" s="260"/>
      <c r="L39" s="260">
        <v>2657</v>
      </c>
      <c r="M39" s="260"/>
    </row>
    <row r="40" spans="1:13" x14ac:dyDescent="0.25">
      <c r="A40" s="73"/>
      <c r="B40" s="73" t="s">
        <v>41</v>
      </c>
      <c r="C40" s="73">
        <v>27282</v>
      </c>
      <c r="D40" s="261" t="s">
        <v>108</v>
      </c>
      <c r="E40" s="261"/>
      <c r="F40" s="261" t="s">
        <v>109</v>
      </c>
      <c r="G40" s="261"/>
      <c r="H40" s="261">
        <v>8636</v>
      </c>
      <c r="I40" s="261"/>
      <c r="J40" s="261">
        <v>5801</v>
      </c>
      <c r="K40" s="261"/>
      <c r="L40" s="261">
        <v>2605</v>
      </c>
      <c r="M40" s="261"/>
    </row>
    <row r="42" spans="1:13" x14ac:dyDescent="0.25">
      <c r="A42" s="88" t="s">
        <v>102</v>
      </c>
    </row>
  </sheetData>
  <mergeCells count="16">
    <mergeCell ref="L39:M39"/>
    <mergeCell ref="D40:E40"/>
    <mergeCell ref="F40:G40"/>
    <mergeCell ref="H40:I40"/>
    <mergeCell ref="J40:K40"/>
    <mergeCell ref="L40:M40"/>
    <mergeCell ref="D39:E39"/>
    <mergeCell ref="F39:G39"/>
    <mergeCell ref="H39:I39"/>
    <mergeCell ref="J39:K39"/>
    <mergeCell ref="A1:M1"/>
    <mergeCell ref="A3:B3"/>
    <mergeCell ref="D38:E38"/>
    <mergeCell ref="F38:G38"/>
    <mergeCell ref="H38:I38"/>
    <mergeCell ref="L38:M38"/>
  </mergeCells>
  <phoneticPr fontId="0" type="noConversion"/>
  <pageMargins left="0.55118110236220474" right="0" top="0.98425196850393704" bottom="0" header="0.59055118110236227" footer="0.51181102362204722"/>
  <pageSetup paperSize="9" scale="90" orientation="portrait" r:id="rId1"/>
  <headerFooter alignWithMargins="0">
    <oddFooter>&amp;L&amp;8PKD Politikas plānošanas nodaļa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H16" sqref="H16"/>
    </sheetView>
  </sheetViews>
  <sheetFormatPr defaultColWidth="9.109375" defaultRowHeight="13.2" x14ac:dyDescent="0.25"/>
  <cols>
    <col min="1" max="1" width="5.44140625" style="69" customWidth="1"/>
    <col min="2" max="2" width="22.44140625" style="69" bestFit="1" customWidth="1"/>
    <col min="3" max="5" width="16.6640625" style="69" customWidth="1"/>
    <col min="6" max="6" width="9.44140625" style="69" customWidth="1"/>
    <col min="7" max="16384" width="9.109375" style="69"/>
  </cols>
  <sheetData>
    <row r="1" spans="1:5" ht="28.5" customHeight="1" x14ac:dyDescent="0.25">
      <c r="A1" s="248" t="s">
        <v>158</v>
      </c>
      <c r="B1" s="248"/>
      <c r="C1" s="248"/>
      <c r="D1" s="248"/>
      <c r="E1" s="248"/>
    </row>
    <row r="3" spans="1:5" ht="48.75" customHeight="1" x14ac:dyDescent="0.25">
      <c r="A3" s="219" t="s">
        <v>105</v>
      </c>
      <c r="B3" s="219"/>
      <c r="C3" s="68" t="s">
        <v>103</v>
      </c>
      <c r="D3" s="102" t="s">
        <v>104</v>
      </c>
      <c r="E3" s="101" t="s">
        <v>107</v>
      </c>
    </row>
    <row r="4" spans="1:5" x14ac:dyDescent="0.25">
      <c r="A4" s="77">
        <v>41</v>
      </c>
      <c r="B4" s="77" t="s">
        <v>61</v>
      </c>
      <c r="C4" s="62">
        <v>1919</v>
      </c>
      <c r="D4" s="15">
        <v>175</v>
      </c>
      <c r="E4" s="103">
        <f>D4/C4</f>
        <v>9.1193329859301717E-2</v>
      </c>
    </row>
    <row r="5" spans="1:5" x14ac:dyDescent="0.25">
      <c r="A5" s="1">
        <v>42</v>
      </c>
      <c r="B5" s="1" t="s">
        <v>62</v>
      </c>
      <c r="C5" s="63">
        <v>1947</v>
      </c>
      <c r="D5" s="13">
        <v>123</v>
      </c>
      <c r="E5" s="104">
        <f t="shared" ref="E5:E24" si="0">D5/C5</f>
        <v>6.3174114021571651E-2</v>
      </c>
    </row>
    <row r="6" spans="1:5" x14ac:dyDescent="0.25">
      <c r="A6" s="1">
        <v>43</v>
      </c>
      <c r="B6" s="1" t="s">
        <v>63</v>
      </c>
      <c r="C6" s="63">
        <v>3346</v>
      </c>
      <c r="D6" s="13">
        <v>334</v>
      </c>
      <c r="E6" s="104">
        <f t="shared" si="0"/>
        <v>9.9820681410639572E-2</v>
      </c>
    </row>
    <row r="7" spans="1:5" x14ac:dyDescent="0.25">
      <c r="A7" s="1">
        <v>44</v>
      </c>
      <c r="B7" s="1" t="s">
        <v>64</v>
      </c>
      <c r="C7" s="63">
        <v>2165</v>
      </c>
      <c r="D7" s="13">
        <v>189</v>
      </c>
      <c r="E7" s="104">
        <f t="shared" si="0"/>
        <v>8.729792147806005E-2</v>
      </c>
    </row>
    <row r="8" spans="1:5" x14ac:dyDescent="0.25">
      <c r="A8" s="1">
        <v>45</v>
      </c>
      <c r="B8" s="1" t="s">
        <v>65</v>
      </c>
      <c r="C8" s="63">
        <v>1862</v>
      </c>
      <c r="D8" s="13">
        <v>195</v>
      </c>
      <c r="E8" s="104">
        <f t="shared" si="0"/>
        <v>0.10472610096670247</v>
      </c>
    </row>
    <row r="9" spans="1:5" x14ac:dyDescent="0.25">
      <c r="A9" s="1" t="s">
        <v>0</v>
      </c>
      <c r="B9" s="1" t="s">
        <v>66</v>
      </c>
      <c r="C9" s="63">
        <v>250</v>
      </c>
      <c r="D9" s="13">
        <v>17</v>
      </c>
      <c r="E9" s="104">
        <f t="shared" si="0"/>
        <v>6.8000000000000005E-2</v>
      </c>
    </row>
    <row r="10" spans="1:5" x14ac:dyDescent="0.25">
      <c r="A10" s="1" t="s">
        <v>1</v>
      </c>
      <c r="B10" s="1" t="s">
        <v>67</v>
      </c>
      <c r="C10" s="63">
        <v>443</v>
      </c>
      <c r="D10" s="13">
        <v>35</v>
      </c>
      <c r="E10" s="104">
        <f t="shared" si="0"/>
        <v>7.900677200902935E-2</v>
      </c>
    </row>
    <row r="11" spans="1:5" x14ac:dyDescent="0.25">
      <c r="A11" s="1" t="s">
        <v>2</v>
      </c>
      <c r="B11" s="1" t="s">
        <v>14</v>
      </c>
      <c r="C11" s="63">
        <v>781</v>
      </c>
      <c r="D11" s="13">
        <v>37</v>
      </c>
      <c r="E11" s="104">
        <f t="shared" si="0"/>
        <v>4.7375160051216392E-2</v>
      </c>
    </row>
    <row r="12" spans="1:5" x14ac:dyDescent="0.25">
      <c r="A12" s="1" t="s">
        <v>3</v>
      </c>
      <c r="B12" s="1" t="s">
        <v>15</v>
      </c>
      <c r="C12" s="63">
        <v>581</v>
      </c>
      <c r="D12" s="13">
        <v>69</v>
      </c>
      <c r="E12" s="104">
        <f t="shared" si="0"/>
        <v>0.11876075731497418</v>
      </c>
    </row>
    <row r="13" spans="1:5" x14ac:dyDescent="0.25">
      <c r="A13" s="1" t="s">
        <v>4</v>
      </c>
      <c r="B13" s="1" t="s">
        <v>16</v>
      </c>
      <c r="C13" s="63">
        <v>429</v>
      </c>
      <c r="D13" s="13">
        <v>66</v>
      </c>
      <c r="E13" s="104">
        <f t="shared" si="0"/>
        <v>0.15384615384615385</v>
      </c>
    </row>
    <row r="14" spans="1:5" x14ac:dyDescent="0.25">
      <c r="A14" s="1" t="s">
        <v>5</v>
      </c>
      <c r="B14" s="1" t="s">
        <v>17</v>
      </c>
      <c r="C14" s="63">
        <v>773</v>
      </c>
      <c r="D14" s="13">
        <v>59</v>
      </c>
      <c r="E14" s="104">
        <f t="shared" si="0"/>
        <v>7.6326002587322125E-2</v>
      </c>
    </row>
    <row r="15" spans="1:5" x14ac:dyDescent="0.25">
      <c r="A15" s="1" t="s">
        <v>6</v>
      </c>
      <c r="B15" s="1" t="s">
        <v>18</v>
      </c>
      <c r="C15" s="63">
        <v>437</v>
      </c>
      <c r="D15" s="13">
        <v>40</v>
      </c>
      <c r="E15" s="104">
        <f t="shared" si="0"/>
        <v>9.1533180778032033E-2</v>
      </c>
    </row>
    <row r="16" spans="1:5" x14ac:dyDescent="0.25">
      <c r="A16" s="1" t="s">
        <v>7</v>
      </c>
      <c r="B16" s="1" t="s">
        <v>19</v>
      </c>
      <c r="C16" s="63">
        <v>358</v>
      </c>
      <c r="D16" s="13">
        <v>22</v>
      </c>
      <c r="E16" s="104">
        <f t="shared" si="0"/>
        <v>6.1452513966480445E-2</v>
      </c>
    </row>
    <row r="17" spans="1:5" x14ac:dyDescent="0.25">
      <c r="A17" s="2"/>
      <c r="B17" s="2" t="s">
        <v>20</v>
      </c>
      <c r="C17" s="89">
        <f>SUM(C18:C23)</f>
        <v>6112</v>
      </c>
      <c r="D17" s="89">
        <f>SUM(D18:D23)</f>
        <v>731</v>
      </c>
      <c r="E17" s="105">
        <f t="shared" si="0"/>
        <v>0.11960078534031414</v>
      </c>
    </row>
    <row r="18" spans="1:5" x14ac:dyDescent="0.25">
      <c r="A18" s="3" t="s">
        <v>8</v>
      </c>
      <c r="B18" s="3" t="s">
        <v>21</v>
      </c>
      <c r="C18" s="62">
        <v>691</v>
      </c>
      <c r="D18" s="15">
        <v>65</v>
      </c>
      <c r="E18" s="103">
        <f t="shared" si="0"/>
        <v>9.4066570188133136E-2</v>
      </c>
    </row>
    <row r="19" spans="1:5" x14ac:dyDescent="0.25">
      <c r="A19" s="4" t="s">
        <v>9</v>
      </c>
      <c r="B19" s="4" t="s">
        <v>22</v>
      </c>
      <c r="C19" s="63">
        <v>880</v>
      </c>
      <c r="D19" s="13">
        <v>84</v>
      </c>
      <c r="E19" s="104">
        <f t="shared" si="0"/>
        <v>9.5454545454545459E-2</v>
      </c>
    </row>
    <row r="20" spans="1:5" x14ac:dyDescent="0.25">
      <c r="A20" s="4" t="s">
        <v>10</v>
      </c>
      <c r="B20" s="4" t="s">
        <v>23</v>
      </c>
      <c r="C20" s="63">
        <v>1521</v>
      </c>
      <c r="D20" s="13">
        <v>191</v>
      </c>
      <c r="E20" s="104">
        <f t="shared" si="0"/>
        <v>0.12557527942143326</v>
      </c>
    </row>
    <row r="21" spans="1:5" x14ac:dyDescent="0.25">
      <c r="A21" s="4" t="s">
        <v>11</v>
      </c>
      <c r="B21" s="4" t="s">
        <v>24</v>
      </c>
      <c r="C21" s="63">
        <v>1502</v>
      </c>
      <c r="D21" s="13">
        <v>136</v>
      </c>
      <c r="E21" s="104">
        <f t="shared" si="0"/>
        <v>9.0545938748335553E-2</v>
      </c>
    </row>
    <row r="22" spans="1:5" x14ac:dyDescent="0.25">
      <c r="A22" s="4" t="s">
        <v>12</v>
      </c>
      <c r="B22" s="4" t="s">
        <v>25</v>
      </c>
      <c r="C22" s="63">
        <v>853</v>
      </c>
      <c r="D22" s="13">
        <v>130</v>
      </c>
      <c r="E22" s="104">
        <f t="shared" si="0"/>
        <v>0.15240328253223914</v>
      </c>
    </row>
    <row r="23" spans="1:5" x14ac:dyDescent="0.25">
      <c r="A23" s="5" t="s">
        <v>13</v>
      </c>
      <c r="B23" s="5" t="s">
        <v>26</v>
      </c>
      <c r="C23" s="64">
        <v>665</v>
      </c>
      <c r="D23" s="16">
        <v>125</v>
      </c>
      <c r="E23" s="108">
        <f t="shared" si="0"/>
        <v>0.18796992481203006</v>
      </c>
    </row>
    <row r="24" spans="1:5" x14ac:dyDescent="0.25">
      <c r="A24" s="106"/>
      <c r="B24" s="107" t="s">
        <v>27</v>
      </c>
      <c r="C24" s="85">
        <f>SUM(C4:C17)</f>
        <v>21403</v>
      </c>
      <c r="D24" s="85">
        <f>SUM(D4:D17)</f>
        <v>2092</v>
      </c>
      <c r="E24" s="109">
        <f t="shared" si="0"/>
        <v>9.774330701303556E-2</v>
      </c>
    </row>
    <row r="25" spans="1:5" x14ac:dyDescent="0.25">
      <c r="A25" s="142"/>
      <c r="B25" s="142"/>
      <c r="C25" s="142"/>
      <c r="D25" s="142"/>
      <c r="E25" s="144"/>
    </row>
    <row r="26" spans="1:5" x14ac:dyDescent="0.25">
      <c r="A26" s="65"/>
      <c r="B26" s="65" t="s">
        <v>150</v>
      </c>
      <c r="C26" s="65">
        <v>21522</v>
      </c>
      <c r="D26" s="65">
        <v>2131</v>
      </c>
      <c r="E26" s="122">
        <v>9.9014961434810894E-2</v>
      </c>
    </row>
    <row r="27" spans="1:5" x14ac:dyDescent="0.25">
      <c r="A27" s="65"/>
      <c r="B27" s="65" t="s">
        <v>143</v>
      </c>
      <c r="C27" s="65">
        <v>21434</v>
      </c>
      <c r="D27" s="65">
        <v>1221</v>
      </c>
      <c r="E27" s="122">
        <v>5.696556872259028E-2</v>
      </c>
    </row>
    <row r="28" spans="1:5" x14ac:dyDescent="0.25">
      <c r="A28" s="65"/>
      <c r="B28" s="65" t="s">
        <v>142</v>
      </c>
      <c r="C28" s="65">
        <v>21949</v>
      </c>
      <c r="D28" s="65">
        <v>1330</v>
      </c>
      <c r="E28" s="122">
        <v>6.0595015718255957E-2</v>
      </c>
    </row>
    <row r="29" spans="1:5" x14ac:dyDescent="0.25">
      <c r="A29" s="65"/>
      <c r="B29" s="65" t="s">
        <v>141</v>
      </c>
      <c r="C29" s="65">
        <v>22068</v>
      </c>
      <c r="D29" s="65">
        <v>1397</v>
      </c>
      <c r="E29" s="122">
        <v>6.3304332064527818E-2</v>
      </c>
    </row>
    <row r="30" spans="1:5" x14ac:dyDescent="0.25">
      <c r="A30" s="65"/>
      <c r="B30" s="65" t="s">
        <v>140</v>
      </c>
      <c r="C30" s="65">
        <v>22262</v>
      </c>
      <c r="D30" s="65">
        <v>1420</v>
      </c>
      <c r="E30" s="122">
        <v>6.3785823376156681E-2</v>
      </c>
    </row>
    <row r="31" spans="1:5" x14ac:dyDescent="0.25">
      <c r="A31" s="65"/>
      <c r="B31" s="65" t="s">
        <v>139</v>
      </c>
      <c r="C31" s="65">
        <v>22323</v>
      </c>
      <c r="D31" s="65">
        <v>1444</v>
      </c>
      <c r="E31" s="122">
        <v>6.468664606011737E-2</v>
      </c>
    </row>
    <row r="32" spans="1:5" x14ac:dyDescent="0.25">
      <c r="A32" s="65"/>
      <c r="B32" s="65" t="s">
        <v>138</v>
      </c>
      <c r="C32" s="65">
        <v>22421</v>
      </c>
      <c r="D32" s="65">
        <v>1512</v>
      </c>
      <c r="E32" s="122">
        <v>6.7436778020605687E-2</v>
      </c>
    </row>
    <row r="33" spans="1:5" x14ac:dyDescent="0.25">
      <c r="A33" s="65"/>
      <c r="B33" s="65" t="s">
        <v>130</v>
      </c>
      <c r="C33" s="65">
        <v>22511</v>
      </c>
      <c r="D33" s="65">
        <v>1239</v>
      </c>
      <c r="E33" s="122">
        <v>5.503975834036693E-2</v>
      </c>
    </row>
    <row r="34" spans="1:5" x14ac:dyDescent="0.25">
      <c r="A34" s="93"/>
      <c r="B34" s="65" t="s">
        <v>127</v>
      </c>
      <c r="C34" s="65">
        <v>23057</v>
      </c>
      <c r="D34" s="65">
        <v>1124</v>
      </c>
      <c r="E34" s="122">
        <v>4.8748753090167844E-2</v>
      </c>
    </row>
    <row r="35" spans="1:5" x14ac:dyDescent="0.25">
      <c r="A35" s="93"/>
      <c r="B35" s="117" t="s">
        <v>124</v>
      </c>
      <c r="C35" s="117">
        <v>23108</v>
      </c>
      <c r="D35" s="117">
        <v>1009</v>
      </c>
      <c r="E35" s="119">
        <v>4.366453176389129E-2</v>
      </c>
    </row>
    <row r="36" spans="1:5" x14ac:dyDescent="0.25">
      <c r="A36" s="93"/>
      <c r="B36" s="87" t="s">
        <v>106</v>
      </c>
      <c r="C36" s="65">
        <v>22629</v>
      </c>
      <c r="D36" s="87">
        <v>746</v>
      </c>
      <c r="E36" s="110">
        <f t="shared" ref="E36:E41" si="1">D36/C36</f>
        <v>3.296654735074462E-2</v>
      </c>
    </row>
    <row r="37" spans="1:5" x14ac:dyDescent="0.25">
      <c r="A37" s="93"/>
      <c r="B37" s="65" t="s">
        <v>59</v>
      </c>
      <c r="C37" s="65">
        <v>25751</v>
      </c>
      <c r="D37" s="87">
        <v>1983</v>
      </c>
      <c r="E37" s="110">
        <f t="shared" si="1"/>
        <v>7.7006718185701525E-2</v>
      </c>
    </row>
    <row r="38" spans="1:5" x14ac:dyDescent="0.25">
      <c r="A38" s="80"/>
      <c r="B38" s="92" t="s">
        <v>43</v>
      </c>
      <c r="C38" s="87">
        <v>25567</v>
      </c>
      <c r="D38" s="87">
        <v>2167</v>
      </c>
      <c r="E38" s="110">
        <f t="shared" si="1"/>
        <v>8.4757695466812694E-2</v>
      </c>
    </row>
    <row r="39" spans="1:5" x14ac:dyDescent="0.25">
      <c r="A39" s="80"/>
      <c r="B39" s="92" t="s">
        <v>42</v>
      </c>
      <c r="C39" s="87">
        <v>26762</v>
      </c>
      <c r="D39" s="87">
        <v>2263</v>
      </c>
      <c r="E39" s="110">
        <f t="shared" si="1"/>
        <v>8.4560197294671555E-2</v>
      </c>
    </row>
    <row r="40" spans="1:5" x14ac:dyDescent="0.25">
      <c r="A40" s="80"/>
      <c r="B40" s="92" t="s">
        <v>41</v>
      </c>
      <c r="C40" s="87">
        <v>27282</v>
      </c>
      <c r="D40" s="87">
        <v>2317</v>
      </c>
      <c r="E40" s="110">
        <f t="shared" si="1"/>
        <v>8.4927791217652662E-2</v>
      </c>
    </row>
    <row r="41" spans="1:5" x14ac:dyDescent="0.25">
      <c r="A41" s="72"/>
      <c r="B41" s="49" t="s">
        <v>35</v>
      </c>
      <c r="C41" s="73">
        <v>27523</v>
      </c>
      <c r="D41" s="73">
        <v>2298</v>
      </c>
      <c r="E41" s="111">
        <f t="shared" si="1"/>
        <v>8.3493805181121247E-2</v>
      </c>
    </row>
  </sheetData>
  <mergeCells count="2">
    <mergeCell ref="A3:B3"/>
    <mergeCell ref="A1:E1"/>
  </mergeCells>
  <phoneticPr fontId="0" type="noConversion"/>
  <pageMargins left="0.74803149606299213" right="0.35433070866141736" top="0.98425196850393704" bottom="0.98425196850393704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zoomScaleNormal="100" workbookViewId="0">
      <selection activeCell="H20" sqref="H20"/>
    </sheetView>
  </sheetViews>
  <sheetFormatPr defaultColWidth="9.109375" defaultRowHeight="13.2" x14ac:dyDescent="0.25"/>
  <cols>
    <col min="1" max="1" width="19.44140625" style="218" customWidth="1"/>
    <col min="2" max="13" width="8.6640625" style="191" customWidth="1"/>
    <col min="14" max="16384" width="9.109375" style="191"/>
  </cols>
  <sheetData>
    <row r="1" spans="1:15" ht="13.8" x14ac:dyDescent="0.25">
      <c r="A1" s="263" t="s">
        <v>159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</row>
    <row r="3" spans="1:15" ht="12.75" customHeight="1" x14ac:dyDescent="0.25">
      <c r="A3" s="262"/>
      <c r="B3" s="264" t="s">
        <v>110</v>
      </c>
      <c r="C3" s="264"/>
      <c r="D3" s="264" t="s">
        <v>111</v>
      </c>
      <c r="E3" s="265"/>
      <c r="F3" s="266" t="s">
        <v>56</v>
      </c>
      <c r="G3" s="267"/>
      <c r="H3" s="267"/>
      <c r="I3" s="267"/>
      <c r="J3" s="267"/>
      <c r="K3" s="267"/>
      <c r="L3" s="267"/>
      <c r="M3" s="267"/>
      <c r="N3" s="262" t="s">
        <v>134</v>
      </c>
      <c r="O3" s="262"/>
    </row>
    <row r="4" spans="1:15" ht="27.75" customHeight="1" x14ac:dyDescent="0.25">
      <c r="A4" s="262"/>
      <c r="B4" s="264"/>
      <c r="C4" s="264"/>
      <c r="D4" s="264"/>
      <c r="E4" s="265"/>
      <c r="F4" s="266" t="s">
        <v>31</v>
      </c>
      <c r="G4" s="267"/>
      <c r="H4" s="267" t="s">
        <v>32</v>
      </c>
      <c r="I4" s="267"/>
      <c r="J4" s="267" t="s">
        <v>33</v>
      </c>
      <c r="K4" s="267"/>
      <c r="L4" s="267" t="s">
        <v>34</v>
      </c>
      <c r="M4" s="267"/>
      <c r="N4" s="262"/>
      <c r="O4" s="262"/>
    </row>
    <row r="5" spans="1:15" s="195" customFormat="1" ht="26.4" x14ac:dyDescent="0.25">
      <c r="A5" s="262"/>
      <c r="B5" s="192" t="s">
        <v>30</v>
      </c>
      <c r="C5" s="192" t="s">
        <v>112</v>
      </c>
      <c r="D5" s="192" t="s">
        <v>30</v>
      </c>
      <c r="E5" s="193" t="s">
        <v>112</v>
      </c>
      <c r="F5" s="194" t="s">
        <v>30</v>
      </c>
      <c r="G5" s="192" t="s">
        <v>112</v>
      </c>
      <c r="H5" s="192" t="s">
        <v>30</v>
      </c>
      <c r="I5" s="192" t="s">
        <v>112</v>
      </c>
      <c r="J5" s="192" t="s">
        <v>30</v>
      </c>
      <c r="K5" s="192" t="s">
        <v>112</v>
      </c>
      <c r="L5" s="192" t="s">
        <v>30</v>
      </c>
      <c r="M5" s="192" t="s">
        <v>112</v>
      </c>
      <c r="N5" s="192" t="s">
        <v>30</v>
      </c>
      <c r="O5" s="192" t="s">
        <v>112</v>
      </c>
    </row>
    <row r="6" spans="1:15" s="200" customFormat="1" ht="15" customHeight="1" x14ac:dyDescent="0.25">
      <c r="A6" s="196" t="s">
        <v>29</v>
      </c>
      <c r="B6" s="197">
        <v>28494</v>
      </c>
      <c r="C6" s="197">
        <v>25109</v>
      </c>
      <c r="D6" s="197">
        <v>21403</v>
      </c>
      <c r="E6" s="198">
        <v>18735</v>
      </c>
      <c r="F6" s="199">
        <v>6809</v>
      </c>
      <c r="G6" s="197">
        <v>6446</v>
      </c>
      <c r="H6" s="197">
        <v>3425</v>
      </c>
      <c r="I6" s="197">
        <v>2985</v>
      </c>
      <c r="J6" s="197">
        <v>7284</v>
      </c>
      <c r="K6" s="197">
        <v>6107</v>
      </c>
      <c r="L6" s="197">
        <v>3885</v>
      </c>
      <c r="M6" s="197">
        <v>3197</v>
      </c>
      <c r="N6" s="197">
        <v>235</v>
      </c>
      <c r="O6" s="197">
        <v>183</v>
      </c>
    </row>
    <row r="7" spans="1:15" ht="15" customHeight="1" x14ac:dyDescent="0.25">
      <c r="A7" s="201" t="s">
        <v>113</v>
      </c>
      <c r="B7" s="202">
        <v>749</v>
      </c>
      <c r="C7" s="202">
        <v>554</v>
      </c>
      <c r="D7" s="203">
        <v>527</v>
      </c>
      <c r="E7" s="204">
        <v>375</v>
      </c>
      <c r="F7" s="205">
        <v>183</v>
      </c>
      <c r="G7" s="202">
        <v>153</v>
      </c>
      <c r="H7" s="202">
        <v>87</v>
      </c>
      <c r="I7" s="202">
        <v>66</v>
      </c>
      <c r="J7" s="202">
        <v>167</v>
      </c>
      <c r="K7" s="202">
        <v>106</v>
      </c>
      <c r="L7" s="202">
        <v>90</v>
      </c>
      <c r="M7" s="202">
        <v>50</v>
      </c>
      <c r="N7" s="203">
        <v>2</v>
      </c>
      <c r="O7" s="202">
        <v>1</v>
      </c>
    </row>
    <row r="8" spans="1:15" ht="15" customHeight="1" x14ac:dyDescent="0.25">
      <c r="A8" s="201" t="s">
        <v>114</v>
      </c>
      <c r="B8" s="202">
        <v>1663</v>
      </c>
      <c r="C8" s="202">
        <v>1327</v>
      </c>
      <c r="D8" s="203">
        <v>1166</v>
      </c>
      <c r="E8" s="204">
        <v>900</v>
      </c>
      <c r="F8" s="205">
        <v>466</v>
      </c>
      <c r="G8" s="202">
        <v>403</v>
      </c>
      <c r="H8" s="202">
        <v>209</v>
      </c>
      <c r="I8" s="202">
        <v>167</v>
      </c>
      <c r="J8" s="202">
        <v>317</v>
      </c>
      <c r="K8" s="202">
        <v>225</v>
      </c>
      <c r="L8" s="202">
        <v>174</v>
      </c>
      <c r="M8" s="202">
        <v>105</v>
      </c>
      <c r="N8" s="203">
        <v>9</v>
      </c>
      <c r="O8" s="202">
        <v>7</v>
      </c>
    </row>
    <row r="9" spans="1:15" ht="15" customHeight="1" x14ac:dyDescent="0.25">
      <c r="A9" s="201" t="s">
        <v>115</v>
      </c>
      <c r="B9" s="202">
        <v>2064</v>
      </c>
      <c r="C9" s="202">
        <v>1713</v>
      </c>
      <c r="D9" s="203">
        <v>1381</v>
      </c>
      <c r="E9" s="204">
        <v>1123</v>
      </c>
      <c r="F9" s="205">
        <v>556</v>
      </c>
      <c r="G9" s="202">
        <v>501</v>
      </c>
      <c r="H9" s="202">
        <v>241</v>
      </c>
      <c r="I9" s="202">
        <v>192</v>
      </c>
      <c r="J9" s="202">
        <v>378</v>
      </c>
      <c r="K9" s="202">
        <v>282</v>
      </c>
      <c r="L9" s="202">
        <v>206</v>
      </c>
      <c r="M9" s="202">
        <v>148</v>
      </c>
      <c r="N9" s="203">
        <v>18</v>
      </c>
      <c r="O9" s="202">
        <v>11</v>
      </c>
    </row>
    <row r="10" spans="1:15" ht="15" customHeight="1" x14ac:dyDescent="0.25">
      <c r="A10" s="201" t="s">
        <v>116</v>
      </c>
      <c r="B10" s="202">
        <v>2141</v>
      </c>
      <c r="C10" s="202">
        <v>1806</v>
      </c>
      <c r="D10" s="203">
        <v>1556</v>
      </c>
      <c r="E10" s="204">
        <v>1269</v>
      </c>
      <c r="F10" s="205">
        <v>541</v>
      </c>
      <c r="G10" s="202">
        <v>496</v>
      </c>
      <c r="H10" s="202">
        <v>283</v>
      </c>
      <c r="I10" s="202">
        <v>237</v>
      </c>
      <c r="J10" s="202">
        <v>473</v>
      </c>
      <c r="K10" s="202">
        <v>353</v>
      </c>
      <c r="L10" s="202">
        <v>259</v>
      </c>
      <c r="M10" s="202">
        <v>183</v>
      </c>
      <c r="N10" s="203">
        <v>14</v>
      </c>
      <c r="O10" s="202">
        <v>9</v>
      </c>
    </row>
    <row r="11" spans="1:15" ht="15" customHeight="1" x14ac:dyDescent="0.25">
      <c r="A11" s="201" t="s">
        <v>117</v>
      </c>
      <c r="B11" s="202">
        <v>3066</v>
      </c>
      <c r="C11" s="202">
        <v>2718</v>
      </c>
      <c r="D11" s="203">
        <v>2297</v>
      </c>
      <c r="E11" s="204">
        <v>2022</v>
      </c>
      <c r="F11" s="205">
        <v>741</v>
      </c>
      <c r="G11" s="202">
        <v>712</v>
      </c>
      <c r="H11" s="202">
        <v>398</v>
      </c>
      <c r="I11" s="202">
        <v>341</v>
      </c>
      <c r="J11" s="202">
        <v>774</v>
      </c>
      <c r="K11" s="202">
        <v>653</v>
      </c>
      <c r="L11" s="202">
        <v>384</v>
      </c>
      <c r="M11" s="202">
        <v>316</v>
      </c>
      <c r="N11" s="203">
        <v>30</v>
      </c>
      <c r="O11" s="202">
        <v>27</v>
      </c>
    </row>
    <row r="12" spans="1:15" ht="15" customHeight="1" x14ac:dyDescent="0.25">
      <c r="A12" s="201" t="s">
        <v>118</v>
      </c>
      <c r="B12" s="202">
        <v>4100</v>
      </c>
      <c r="C12" s="202">
        <v>3774</v>
      </c>
      <c r="D12" s="203">
        <v>3141</v>
      </c>
      <c r="E12" s="204">
        <v>2888</v>
      </c>
      <c r="F12" s="205">
        <v>1109</v>
      </c>
      <c r="G12" s="202">
        <v>1078</v>
      </c>
      <c r="H12" s="202">
        <v>502</v>
      </c>
      <c r="I12" s="202">
        <v>468</v>
      </c>
      <c r="J12" s="202">
        <v>988</v>
      </c>
      <c r="K12" s="202">
        <v>862</v>
      </c>
      <c r="L12" s="202">
        <v>542</v>
      </c>
      <c r="M12" s="202">
        <v>480</v>
      </c>
      <c r="N12" s="203">
        <v>37</v>
      </c>
      <c r="O12" s="202">
        <v>30</v>
      </c>
    </row>
    <row r="13" spans="1:15" ht="15" customHeight="1" x14ac:dyDescent="0.25">
      <c r="A13" s="201" t="s">
        <v>119</v>
      </c>
      <c r="B13" s="202">
        <v>4603</v>
      </c>
      <c r="C13" s="202">
        <v>4233</v>
      </c>
      <c r="D13" s="203">
        <v>3520</v>
      </c>
      <c r="E13" s="204">
        <v>3234</v>
      </c>
      <c r="F13" s="205">
        <v>1139</v>
      </c>
      <c r="G13" s="202">
        <v>1113</v>
      </c>
      <c r="H13" s="202">
        <v>552</v>
      </c>
      <c r="I13" s="202">
        <v>490</v>
      </c>
      <c r="J13" s="202">
        <v>1204</v>
      </c>
      <c r="K13" s="202">
        <v>1070</v>
      </c>
      <c r="L13" s="202">
        <v>625</v>
      </c>
      <c r="M13" s="202">
        <v>561</v>
      </c>
      <c r="N13" s="203">
        <v>36</v>
      </c>
      <c r="O13" s="202">
        <v>29</v>
      </c>
    </row>
    <row r="14" spans="1:15" ht="15" customHeight="1" x14ac:dyDescent="0.25">
      <c r="A14" s="201" t="s">
        <v>120</v>
      </c>
      <c r="B14" s="202">
        <v>4456</v>
      </c>
      <c r="C14" s="202">
        <v>3987</v>
      </c>
      <c r="D14" s="203">
        <v>3492</v>
      </c>
      <c r="E14" s="204">
        <v>3105</v>
      </c>
      <c r="F14" s="205">
        <v>981</v>
      </c>
      <c r="G14" s="202">
        <v>943</v>
      </c>
      <c r="H14" s="202">
        <v>513</v>
      </c>
      <c r="I14" s="202">
        <v>455</v>
      </c>
      <c r="J14" s="202">
        <v>1315</v>
      </c>
      <c r="K14" s="202">
        <v>1134</v>
      </c>
      <c r="L14" s="202">
        <v>683</v>
      </c>
      <c r="M14" s="202">
        <v>573</v>
      </c>
      <c r="N14" s="203">
        <v>42</v>
      </c>
      <c r="O14" s="202">
        <v>33</v>
      </c>
    </row>
    <row r="15" spans="1:15" ht="15" customHeight="1" x14ac:dyDescent="0.25">
      <c r="A15" s="201" t="s">
        <v>121</v>
      </c>
      <c r="B15" s="202">
        <v>3609</v>
      </c>
      <c r="C15" s="202">
        <v>3215</v>
      </c>
      <c r="D15" s="203">
        <v>2834</v>
      </c>
      <c r="E15" s="204">
        <v>2528</v>
      </c>
      <c r="F15" s="205">
        <v>787</v>
      </c>
      <c r="G15" s="202">
        <v>758</v>
      </c>
      <c r="H15" s="202">
        <v>402</v>
      </c>
      <c r="I15" s="202">
        <v>356</v>
      </c>
      <c r="J15" s="202">
        <v>1063</v>
      </c>
      <c r="K15" s="202">
        <v>914</v>
      </c>
      <c r="L15" s="202">
        <v>582</v>
      </c>
      <c r="M15" s="202">
        <v>500</v>
      </c>
      <c r="N15" s="203">
        <v>30</v>
      </c>
      <c r="O15" s="202">
        <v>24</v>
      </c>
    </row>
    <row r="16" spans="1:15" ht="15" customHeight="1" thickBot="1" x14ac:dyDescent="0.3">
      <c r="A16" s="206" t="s">
        <v>122</v>
      </c>
      <c r="B16" s="207">
        <v>2043</v>
      </c>
      <c r="C16" s="207">
        <v>1782</v>
      </c>
      <c r="D16" s="208">
        <v>1489</v>
      </c>
      <c r="E16" s="209">
        <v>1291</v>
      </c>
      <c r="F16" s="210">
        <v>306</v>
      </c>
      <c r="G16" s="207">
        <v>289</v>
      </c>
      <c r="H16" s="207">
        <v>238</v>
      </c>
      <c r="I16" s="207">
        <v>213</v>
      </c>
      <c r="J16" s="207">
        <v>605</v>
      </c>
      <c r="K16" s="207">
        <v>508</v>
      </c>
      <c r="L16" s="207">
        <v>340</v>
      </c>
      <c r="M16" s="211">
        <v>281</v>
      </c>
      <c r="N16" s="212">
        <v>17</v>
      </c>
      <c r="O16" s="211">
        <v>12</v>
      </c>
    </row>
    <row r="17" spans="1:15" ht="27" thickTop="1" x14ac:dyDescent="0.25">
      <c r="A17" s="213" t="s">
        <v>123</v>
      </c>
      <c r="B17" s="214">
        <v>2982</v>
      </c>
      <c r="C17" s="214">
        <v>2616</v>
      </c>
      <c r="D17" s="215">
        <v>2092</v>
      </c>
      <c r="E17" s="216">
        <v>1824</v>
      </c>
      <c r="F17" s="217">
        <v>468</v>
      </c>
      <c r="G17" s="214">
        <v>445</v>
      </c>
      <c r="H17" s="214">
        <v>346</v>
      </c>
      <c r="I17" s="214">
        <v>315</v>
      </c>
      <c r="J17" s="214">
        <v>814</v>
      </c>
      <c r="K17" s="214">
        <v>680</v>
      </c>
      <c r="L17" s="214">
        <v>464</v>
      </c>
      <c r="M17" s="214">
        <v>384</v>
      </c>
      <c r="N17" s="215">
        <v>23</v>
      </c>
      <c r="O17" s="214">
        <v>17</v>
      </c>
    </row>
  </sheetData>
  <mergeCells count="10">
    <mergeCell ref="N3:O4"/>
    <mergeCell ref="A1:M1"/>
    <mergeCell ref="A3:A5"/>
    <mergeCell ref="B3:C4"/>
    <mergeCell ref="D3:E4"/>
    <mergeCell ref="F3:M3"/>
    <mergeCell ref="F4:G4"/>
    <mergeCell ref="H4:I4"/>
    <mergeCell ref="J4:K4"/>
    <mergeCell ref="L4:M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Footer>&amp;L&amp;8PKD Politikas plānošanas nodaļa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H19" sqref="H19"/>
    </sheetView>
  </sheetViews>
  <sheetFormatPr defaultColWidth="9.109375" defaultRowHeight="13.2" x14ac:dyDescent="0.25"/>
  <cols>
    <col min="1" max="1" width="5.44140625" style="69" customWidth="1"/>
    <col min="2" max="2" width="22.44140625" style="69" bestFit="1" customWidth="1"/>
    <col min="3" max="6" width="15.33203125" style="69" customWidth="1"/>
    <col min="7" max="16384" width="9.109375" style="69"/>
  </cols>
  <sheetData>
    <row r="1" spans="1:6" ht="31.5" customHeight="1" x14ac:dyDescent="0.25">
      <c r="A1" s="248" t="s">
        <v>160</v>
      </c>
      <c r="B1" s="248"/>
      <c r="C1" s="248"/>
      <c r="D1" s="248"/>
      <c r="E1" s="248"/>
      <c r="F1" s="248"/>
    </row>
    <row r="3" spans="1:6" ht="25.5" customHeight="1" x14ac:dyDescent="0.25">
      <c r="A3" s="219" t="s">
        <v>105</v>
      </c>
      <c r="B3" s="219"/>
      <c r="C3" s="269" t="s">
        <v>137</v>
      </c>
      <c r="D3" s="269"/>
      <c r="E3" s="268" t="s">
        <v>126</v>
      </c>
      <c r="F3" s="268"/>
    </row>
    <row r="4" spans="1:6" ht="26.4" x14ac:dyDescent="0.25">
      <c r="A4" s="219"/>
      <c r="B4" s="219"/>
      <c r="C4" s="94" t="s">
        <v>135</v>
      </c>
      <c r="D4" s="132" t="s">
        <v>136</v>
      </c>
      <c r="E4" s="132" t="s">
        <v>135</v>
      </c>
      <c r="F4" s="132" t="s">
        <v>136</v>
      </c>
    </row>
    <row r="5" spans="1:6" x14ac:dyDescent="0.25">
      <c r="A5" s="133">
        <v>41</v>
      </c>
      <c r="B5" s="133" t="s">
        <v>61</v>
      </c>
      <c r="C5" s="15">
        <v>1919</v>
      </c>
      <c r="D5" s="15">
        <v>1687</v>
      </c>
      <c r="E5" s="15">
        <v>1215</v>
      </c>
      <c r="F5" s="71">
        <v>1018</v>
      </c>
    </row>
    <row r="6" spans="1:6" x14ac:dyDescent="0.25">
      <c r="A6" s="67">
        <v>42</v>
      </c>
      <c r="B6" s="67" t="s">
        <v>62</v>
      </c>
      <c r="C6" s="13">
        <v>1947</v>
      </c>
      <c r="D6" s="13">
        <v>1699</v>
      </c>
      <c r="E6" s="13">
        <v>1330</v>
      </c>
      <c r="F6" s="80">
        <v>1108</v>
      </c>
    </row>
    <row r="7" spans="1:6" x14ac:dyDescent="0.25">
      <c r="A7" s="67">
        <v>43</v>
      </c>
      <c r="B7" s="67" t="s">
        <v>63</v>
      </c>
      <c r="C7" s="13">
        <v>3346</v>
      </c>
      <c r="D7" s="13">
        <v>2966</v>
      </c>
      <c r="E7" s="13">
        <v>1438</v>
      </c>
      <c r="F7" s="80">
        <v>1194</v>
      </c>
    </row>
    <row r="8" spans="1:6" x14ac:dyDescent="0.25">
      <c r="A8" s="67">
        <v>44</v>
      </c>
      <c r="B8" s="67" t="s">
        <v>64</v>
      </c>
      <c r="C8" s="13">
        <v>2165</v>
      </c>
      <c r="D8" s="13">
        <v>1887</v>
      </c>
      <c r="E8" s="13">
        <v>1274</v>
      </c>
      <c r="F8" s="80">
        <v>1050</v>
      </c>
    </row>
    <row r="9" spans="1:6" x14ac:dyDescent="0.25">
      <c r="A9" s="67">
        <v>45</v>
      </c>
      <c r="B9" s="67" t="s">
        <v>65</v>
      </c>
      <c r="C9" s="13">
        <v>1862</v>
      </c>
      <c r="D9" s="13">
        <v>1632</v>
      </c>
      <c r="E9" s="13">
        <v>1034</v>
      </c>
      <c r="F9" s="80">
        <v>863</v>
      </c>
    </row>
    <row r="10" spans="1:6" x14ac:dyDescent="0.25">
      <c r="A10" s="67" t="s">
        <v>0</v>
      </c>
      <c r="B10" s="67" t="s">
        <v>66</v>
      </c>
      <c r="C10" s="13">
        <v>250</v>
      </c>
      <c r="D10" s="13">
        <v>225</v>
      </c>
      <c r="E10" s="13">
        <v>140</v>
      </c>
      <c r="F10" s="80">
        <v>118</v>
      </c>
    </row>
    <row r="11" spans="1:6" x14ac:dyDescent="0.25">
      <c r="A11" s="67" t="s">
        <v>1</v>
      </c>
      <c r="B11" s="67" t="s">
        <v>67</v>
      </c>
      <c r="C11" s="13">
        <v>443</v>
      </c>
      <c r="D11" s="13">
        <v>390</v>
      </c>
      <c r="E11" s="13">
        <v>219</v>
      </c>
      <c r="F11" s="80">
        <v>179</v>
      </c>
    </row>
    <row r="12" spans="1:6" x14ac:dyDescent="0.25">
      <c r="A12" s="1" t="s">
        <v>2</v>
      </c>
      <c r="B12" s="1" t="s">
        <v>14</v>
      </c>
      <c r="C12" s="13">
        <v>781</v>
      </c>
      <c r="D12" s="13">
        <v>700</v>
      </c>
      <c r="E12" s="13">
        <v>360</v>
      </c>
      <c r="F12" s="80">
        <v>306</v>
      </c>
    </row>
    <row r="13" spans="1:6" x14ac:dyDescent="0.25">
      <c r="A13" s="1" t="s">
        <v>3</v>
      </c>
      <c r="B13" s="1" t="s">
        <v>15</v>
      </c>
      <c r="C13" s="13">
        <v>581</v>
      </c>
      <c r="D13" s="13">
        <v>496</v>
      </c>
      <c r="E13" s="13">
        <v>248</v>
      </c>
      <c r="F13" s="80">
        <v>185</v>
      </c>
    </row>
    <row r="14" spans="1:6" x14ac:dyDescent="0.25">
      <c r="A14" s="1" t="s">
        <v>4</v>
      </c>
      <c r="B14" s="1" t="s">
        <v>16</v>
      </c>
      <c r="C14" s="13">
        <v>429</v>
      </c>
      <c r="D14" s="13">
        <v>377</v>
      </c>
      <c r="E14" s="13">
        <v>228</v>
      </c>
      <c r="F14" s="80">
        <v>177</v>
      </c>
    </row>
    <row r="15" spans="1:6" x14ac:dyDescent="0.25">
      <c r="A15" s="1" t="s">
        <v>5</v>
      </c>
      <c r="B15" s="1" t="s">
        <v>17</v>
      </c>
      <c r="C15" s="13">
        <v>773</v>
      </c>
      <c r="D15" s="13">
        <v>689</v>
      </c>
      <c r="E15" s="13">
        <v>359</v>
      </c>
      <c r="F15" s="80">
        <v>293</v>
      </c>
    </row>
    <row r="16" spans="1:6" x14ac:dyDescent="0.25">
      <c r="A16" s="1" t="s">
        <v>6</v>
      </c>
      <c r="B16" s="1" t="s">
        <v>18</v>
      </c>
      <c r="C16" s="13">
        <v>437</v>
      </c>
      <c r="D16" s="13">
        <v>386</v>
      </c>
      <c r="E16" s="13">
        <v>278</v>
      </c>
      <c r="F16" s="80">
        <v>237</v>
      </c>
    </row>
    <row r="17" spans="1:6" x14ac:dyDescent="0.25">
      <c r="A17" s="1" t="s">
        <v>7</v>
      </c>
      <c r="B17" s="1" t="s">
        <v>19</v>
      </c>
      <c r="C17" s="13">
        <v>358</v>
      </c>
      <c r="D17" s="13">
        <v>325</v>
      </c>
      <c r="E17" s="13">
        <v>216</v>
      </c>
      <c r="F17" s="80">
        <v>172</v>
      </c>
    </row>
    <row r="18" spans="1:6" x14ac:dyDescent="0.25">
      <c r="A18" s="2"/>
      <c r="B18" s="2" t="s">
        <v>20</v>
      </c>
      <c r="C18" s="95">
        <f t="shared" ref="C18:D18" si="0">SUM(C19:C24)</f>
        <v>6112</v>
      </c>
      <c r="D18" s="95">
        <f t="shared" si="0"/>
        <v>5276</v>
      </c>
      <c r="E18" s="95">
        <f>SUM(E19:E24)</f>
        <v>3187</v>
      </c>
      <c r="F18" s="95">
        <f>SUM(F19:F24)</f>
        <v>2557</v>
      </c>
    </row>
    <row r="19" spans="1:6" x14ac:dyDescent="0.25">
      <c r="A19" s="3" t="s">
        <v>8</v>
      </c>
      <c r="B19" s="3" t="s">
        <v>21</v>
      </c>
      <c r="C19" s="15">
        <v>691</v>
      </c>
      <c r="D19" s="15">
        <v>587</v>
      </c>
      <c r="E19" s="15">
        <v>360</v>
      </c>
      <c r="F19" s="71">
        <v>258</v>
      </c>
    </row>
    <row r="20" spans="1:6" x14ac:dyDescent="0.25">
      <c r="A20" s="4" t="s">
        <v>9</v>
      </c>
      <c r="B20" s="4" t="s">
        <v>22</v>
      </c>
      <c r="C20" s="13">
        <v>880</v>
      </c>
      <c r="D20" s="13">
        <v>768</v>
      </c>
      <c r="E20" s="13">
        <v>430</v>
      </c>
      <c r="F20" s="80">
        <v>358</v>
      </c>
    </row>
    <row r="21" spans="1:6" x14ac:dyDescent="0.25">
      <c r="A21" s="4" t="s">
        <v>10</v>
      </c>
      <c r="B21" s="4" t="s">
        <v>23</v>
      </c>
      <c r="C21" s="13">
        <v>1521</v>
      </c>
      <c r="D21" s="13">
        <v>1327</v>
      </c>
      <c r="E21" s="13">
        <v>786</v>
      </c>
      <c r="F21" s="80">
        <v>639</v>
      </c>
    </row>
    <row r="22" spans="1:6" x14ac:dyDescent="0.25">
      <c r="A22" s="4" t="s">
        <v>11</v>
      </c>
      <c r="B22" s="4" t="s">
        <v>24</v>
      </c>
      <c r="C22" s="13">
        <v>1502</v>
      </c>
      <c r="D22" s="13">
        <v>1299</v>
      </c>
      <c r="E22" s="13">
        <v>849</v>
      </c>
      <c r="F22" s="80">
        <v>684</v>
      </c>
    </row>
    <row r="23" spans="1:6" x14ac:dyDescent="0.25">
      <c r="A23" s="4" t="s">
        <v>12</v>
      </c>
      <c r="B23" s="4" t="s">
        <v>25</v>
      </c>
      <c r="C23" s="13">
        <v>853</v>
      </c>
      <c r="D23" s="13">
        <v>748</v>
      </c>
      <c r="E23" s="13">
        <v>375</v>
      </c>
      <c r="F23" s="80">
        <v>311</v>
      </c>
    </row>
    <row r="24" spans="1:6" x14ac:dyDescent="0.25">
      <c r="A24" s="5" t="s">
        <v>13</v>
      </c>
      <c r="B24" s="5" t="s">
        <v>26</v>
      </c>
      <c r="C24" s="16">
        <v>665</v>
      </c>
      <c r="D24" s="16">
        <v>547</v>
      </c>
      <c r="E24" s="16">
        <v>387</v>
      </c>
      <c r="F24" s="72">
        <v>307</v>
      </c>
    </row>
    <row r="25" spans="1:6" x14ac:dyDescent="0.25">
      <c r="A25" s="90"/>
      <c r="B25" s="84" t="s">
        <v>27</v>
      </c>
      <c r="C25" s="91">
        <f>SUM(C5:C18)</f>
        <v>21403</v>
      </c>
      <c r="D25" s="91">
        <f t="shared" ref="D25:F25" si="1">SUM(D5:D18)</f>
        <v>18735</v>
      </c>
      <c r="E25" s="91">
        <f t="shared" si="1"/>
        <v>11526</v>
      </c>
      <c r="F25" s="91">
        <f t="shared" si="1"/>
        <v>9457</v>
      </c>
    </row>
    <row r="26" spans="1:6" x14ac:dyDescent="0.25">
      <c r="A26" s="142"/>
      <c r="B26" s="142"/>
      <c r="C26" s="142"/>
      <c r="D26" s="142"/>
      <c r="E26" s="142"/>
      <c r="F26" s="142"/>
    </row>
    <row r="27" spans="1:6" x14ac:dyDescent="0.25">
      <c r="A27" s="65"/>
      <c r="B27" s="65" t="s">
        <v>150</v>
      </c>
      <c r="C27" s="65">
        <v>21522</v>
      </c>
      <c r="D27" s="65">
        <v>18921</v>
      </c>
      <c r="E27" s="65">
        <v>11104</v>
      </c>
      <c r="F27" s="65">
        <v>9146</v>
      </c>
    </row>
    <row r="28" spans="1:6" x14ac:dyDescent="0.25">
      <c r="A28" s="65"/>
      <c r="B28" s="65" t="s">
        <v>143</v>
      </c>
      <c r="C28" s="65">
        <v>21434</v>
      </c>
      <c r="D28" s="65">
        <v>18869</v>
      </c>
      <c r="E28" s="65">
        <v>9310</v>
      </c>
      <c r="F28" s="65">
        <v>7080</v>
      </c>
    </row>
    <row r="29" spans="1:6" x14ac:dyDescent="0.25">
      <c r="A29" s="65"/>
      <c r="B29" s="65" t="s">
        <v>142</v>
      </c>
      <c r="C29" s="65">
        <v>21949</v>
      </c>
      <c r="D29" s="65">
        <v>19310</v>
      </c>
      <c r="E29" s="65">
        <v>9729</v>
      </c>
      <c r="F29" s="65">
        <v>8116</v>
      </c>
    </row>
    <row r="30" spans="1:6" x14ac:dyDescent="0.25">
      <c r="A30" s="65"/>
      <c r="B30" s="65" t="s">
        <v>141</v>
      </c>
      <c r="C30" s="65">
        <v>22068</v>
      </c>
      <c r="D30" s="65">
        <v>19393</v>
      </c>
      <c r="E30" s="65">
        <v>9715</v>
      </c>
      <c r="F30" s="65">
        <v>8090</v>
      </c>
    </row>
    <row r="31" spans="1:6" x14ac:dyDescent="0.25">
      <c r="A31" s="65"/>
      <c r="B31" s="65" t="s">
        <v>140</v>
      </c>
      <c r="C31" s="65">
        <v>22262</v>
      </c>
      <c r="D31" s="65">
        <v>19656</v>
      </c>
      <c r="E31" s="65">
        <v>5531</v>
      </c>
      <c r="F31" s="65">
        <v>4255</v>
      </c>
    </row>
    <row r="32" spans="1:6" x14ac:dyDescent="0.25">
      <c r="A32" s="65"/>
      <c r="B32" s="65" t="s">
        <v>139</v>
      </c>
      <c r="C32" s="65">
        <v>22323</v>
      </c>
      <c r="D32" s="65">
        <v>19692</v>
      </c>
      <c r="E32" s="65">
        <v>5577</v>
      </c>
      <c r="F32" s="65">
        <v>3631</v>
      </c>
    </row>
    <row r="33" spans="1:6" x14ac:dyDescent="0.25">
      <c r="A33" s="65"/>
      <c r="B33" s="65" t="s">
        <v>138</v>
      </c>
      <c r="C33" s="65">
        <v>22421</v>
      </c>
      <c r="D33" s="65">
        <v>19767</v>
      </c>
      <c r="E33" s="65">
        <v>5210</v>
      </c>
      <c r="F33" s="65">
        <v>4016</v>
      </c>
    </row>
    <row r="34" spans="1:6" x14ac:dyDescent="0.25">
      <c r="A34" s="93"/>
      <c r="B34" s="65" t="s">
        <v>130</v>
      </c>
      <c r="C34" s="65">
        <v>22511</v>
      </c>
      <c r="D34" s="123" t="s">
        <v>133</v>
      </c>
      <c r="E34" s="87">
        <v>5233</v>
      </c>
      <c r="F34" s="134" t="s">
        <v>128</v>
      </c>
    </row>
    <row r="35" spans="1:6" x14ac:dyDescent="0.25">
      <c r="A35" s="93"/>
      <c r="B35" s="65" t="s">
        <v>127</v>
      </c>
      <c r="C35" s="65">
        <v>23057</v>
      </c>
      <c r="D35" s="123" t="s">
        <v>133</v>
      </c>
      <c r="E35" s="87">
        <v>5203</v>
      </c>
      <c r="F35" s="134" t="s">
        <v>128</v>
      </c>
    </row>
    <row r="36" spans="1:6" x14ac:dyDescent="0.25">
      <c r="A36" s="93"/>
      <c r="B36" s="117" t="s">
        <v>124</v>
      </c>
      <c r="C36" s="117">
        <v>23108</v>
      </c>
      <c r="D36" s="123" t="s">
        <v>133</v>
      </c>
      <c r="E36" s="120">
        <v>2916</v>
      </c>
      <c r="F36" s="134" t="s">
        <v>128</v>
      </c>
    </row>
    <row r="37" spans="1:6" x14ac:dyDescent="0.25">
      <c r="A37" s="80"/>
      <c r="B37" s="120" t="s">
        <v>106</v>
      </c>
      <c r="C37" s="120">
        <v>22629</v>
      </c>
      <c r="D37" s="123" t="s">
        <v>133</v>
      </c>
      <c r="E37" s="120">
        <v>7231</v>
      </c>
      <c r="F37" s="134" t="s">
        <v>128</v>
      </c>
    </row>
    <row r="38" spans="1:6" x14ac:dyDescent="0.25">
      <c r="A38" s="72"/>
      <c r="B38" s="73" t="s">
        <v>59</v>
      </c>
      <c r="C38" s="73">
        <v>25751</v>
      </c>
      <c r="D38" s="124" t="s">
        <v>133</v>
      </c>
      <c r="E38" s="73">
        <v>3958</v>
      </c>
      <c r="F38" s="135" t="s">
        <v>128</v>
      </c>
    </row>
  </sheetData>
  <mergeCells count="4">
    <mergeCell ref="E3:F3"/>
    <mergeCell ref="C3:D3"/>
    <mergeCell ref="A3:B4"/>
    <mergeCell ref="A1:F1"/>
  </mergeCells>
  <phoneticPr fontId="0" type="noConversion"/>
  <pageMargins left="0.74803149606299213" right="0.35433070866141736" top="0.98425196850393704" bottom="0.98425196850393704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tipi</vt:lpstr>
      <vt:lpstr>klases</vt:lpstr>
      <vt:lpstr>siev_klases</vt:lpstr>
      <vt:lpstr>pēc_plūsmas</vt:lpstr>
      <vt:lpstr>skolot_pēc_juridstatusa</vt:lpstr>
      <vt:lpstr>jaunie_skolotāji</vt:lpstr>
      <vt:lpstr>skolot_izglītība</vt:lpstr>
      <vt:lpstr>skolot_vecums </vt:lpstr>
      <vt:lpstr>pensijas _vec</vt:lpstr>
      <vt:lpstr>klases_vecumi</vt:lpstr>
      <vt:lpstr>nepilna slodze</vt:lpstr>
    </vt:vector>
  </TitlesOfParts>
  <Company>izm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Rudmane</dc:creator>
  <cp:lastModifiedBy>Ieva Ervalde</cp:lastModifiedBy>
  <cp:lastPrinted>2012-01-05T13:17:43Z</cp:lastPrinted>
  <dcterms:created xsi:type="dcterms:W3CDTF">2001-11-29T12:38:30Z</dcterms:created>
  <dcterms:modified xsi:type="dcterms:W3CDTF">2021-05-06T06:27:49Z</dcterms:modified>
</cp:coreProperties>
</file>