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5815" windowHeight="14025" tabRatio="742" activeTab="1"/>
  </bookViews>
  <sheets>
    <sheet name="1.Kopsavilkums" sheetId="4" r:id="rId1"/>
    <sheet name="2.1.Bakalaura" sheetId="1" r:id="rId2"/>
    <sheet name="2.2.Maģistra" sheetId="2" r:id="rId3"/>
    <sheet name="2.3.Doktora" sheetId="3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4" l="1"/>
  <c r="B11" i="4"/>
  <c r="P20" i="1" l="1"/>
  <c r="E20" i="1" l="1"/>
  <c r="E26" i="1" s="1"/>
  <c r="D26" i="1"/>
  <c r="U8" i="4"/>
  <c r="T8" i="4"/>
  <c r="W20" i="1" l="1"/>
  <c r="U9" i="4"/>
  <c r="U10" i="4"/>
  <c r="T9" i="4"/>
  <c r="T10" i="4"/>
  <c r="S11" i="4"/>
  <c r="V4" i="3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U4" i="3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V3" i="3"/>
  <c r="U3" i="3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9" i="2"/>
  <c r="V20" i="2"/>
  <c r="V21" i="2"/>
  <c r="V22" i="2"/>
  <c r="V2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9" i="2"/>
  <c r="U20" i="2"/>
  <c r="U21" i="2"/>
  <c r="U22" i="2"/>
  <c r="U23" i="2"/>
  <c r="V3" i="2"/>
  <c r="U3" i="2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1" i="1"/>
  <c r="W22" i="1"/>
  <c r="W23" i="1"/>
  <c r="W24" i="1"/>
  <c r="W25" i="1"/>
  <c r="W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4" i="1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D24" i="3"/>
  <c r="V24" i="3" s="1"/>
  <c r="U24" i="3" l="1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D24" i="2"/>
  <c r="V24" i="2" s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U24" i="2" l="1"/>
  <c r="V26" i="1"/>
  <c r="W26" i="1"/>
  <c r="D11" i="4"/>
  <c r="N11" i="4" l="1"/>
  <c r="R11" i="4" l="1"/>
  <c r="Q11" i="4"/>
  <c r="P11" i="4"/>
  <c r="O11" i="4"/>
  <c r="U11" i="4" l="1"/>
  <c r="T11" i="4"/>
</calcChain>
</file>

<file path=xl/sharedStrings.xml><?xml version="1.0" encoding="utf-8"?>
<sst xmlns="http://schemas.openxmlformats.org/spreadsheetml/2006/main" count="217" uniqueCount="87">
  <si>
    <t>BA</t>
  </si>
  <si>
    <t>BAT</t>
  </si>
  <si>
    <t>DU</t>
  </si>
  <si>
    <t>LiepU</t>
  </si>
  <si>
    <t>LJA</t>
  </si>
  <si>
    <t>LKA</t>
  </si>
  <si>
    <t>LLU</t>
  </si>
  <si>
    <t>LMA</t>
  </si>
  <si>
    <t>LSPA</t>
  </si>
  <si>
    <t>LU</t>
  </si>
  <si>
    <t>RSU</t>
  </si>
  <si>
    <t>RTA</t>
  </si>
  <si>
    <t>RTU</t>
  </si>
  <si>
    <t>VeA</t>
  </si>
  <si>
    <t>ViA</t>
  </si>
  <si>
    <t>Nr.p.k</t>
  </si>
  <si>
    <t>1.</t>
  </si>
  <si>
    <t>Izglītība</t>
  </si>
  <si>
    <t>Pedagogu izglītība un izglītības zinātnes</t>
  </si>
  <si>
    <t>Izglītības tematiskā grupa</t>
  </si>
  <si>
    <t>Izglītības tematiskā joma</t>
  </si>
  <si>
    <t>2.</t>
  </si>
  <si>
    <t>Humanitārās zinātnes un māksla</t>
  </si>
  <si>
    <t>Mākslas</t>
  </si>
  <si>
    <t>Humanitārās zinātnes</t>
  </si>
  <si>
    <t>Sociālās un cilvēkrīcības zinātnes</t>
  </si>
  <si>
    <t>3.</t>
  </si>
  <si>
    <t>Sociālās zinātnes, komerczinības un tiesības</t>
  </si>
  <si>
    <t>Informācijas un komunikācijas zinātnes</t>
  </si>
  <si>
    <t>Komerczinības un administrēšana</t>
  </si>
  <si>
    <t>Tiesību zinātne</t>
  </si>
  <si>
    <t>4.</t>
  </si>
  <si>
    <t>Dzīvās dabas zinātnes</t>
  </si>
  <si>
    <t>Fizikālās zinātnes</t>
  </si>
  <si>
    <t>Matemātika un statistika</t>
  </si>
  <si>
    <t>Datorika</t>
  </si>
  <si>
    <t>Dabaszinātnes, matemātika un informācijas tehnoloģijas</t>
  </si>
  <si>
    <t>5.</t>
  </si>
  <si>
    <t>Inženierzinātnes, ražošana un būvniecība</t>
  </si>
  <si>
    <t>Inženierzinātnes un tehnoloģijas</t>
  </si>
  <si>
    <t>Ražošana un pārstrāde</t>
  </si>
  <si>
    <t>Arhitektūra un būvniecība</t>
  </si>
  <si>
    <t>6.</t>
  </si>
  <si>
    <t>Lauksaimniecība, mežsaimniecība un zivsaimniecība</t>
  </si>
  <si>
    <t>Lauksaimniecība</t>
  </si>
  <si>
    <t>Veselības aprūpe un sociālā labklājība</t>
  </si>
  <si>
    <t>Veselības aprūpe</t>
  </si>
  <si>
    <t>Sociālā labklājība</t>
  </si>
  <si>
    <t>7.</t>
  </si>
  <si>
    <t>8.</t>
  </si>
  <si>
    <t>Pakalpojumi</t>
  </si>
  <si>
    <t>Individuālie pakalpojumi</t>
  </si>
  <si>
    <t>Vides aizsardzība</t>
  </si>
  <si>
    <t>Civilā un militārā aizsardzība</t>
  </si>
  <si>
    <t>KOPĀ</t>
  </si>
  <si>
    <t>Veterinārija</t>
  </si>
  <si>
    <t xml:space="preserve">2. Kopsavilkums pa izglītības tematiskajām jomām
</t>
  </si>
  <si>
    <t xml:space="preserve">1. Kopsavilkums </t>
  </si>
  <si>
    <t xml:space="preserve">Studiju programmas </t>
  </si>
  <si>
    <t xml:space="preserve">VeA </t>
  </si>
  <si>
    <t xml:space="preserve">Maģistra </t>
  </si>
  <si>
    <t xml:space="preserve">Doktora </t>
  </si>
  <si>
    <t>Kopā pilna laika studiju programmās</t>
  </si>
  <si>
    <r>
      <t>Augstskolas</t>
    </r>
    <r>
      <rPr>
        <vertAlign val="superscript"/>
        <sz val="10"/>
        <rFont val="Calibri"/>
        <family val="2"/>
        <charset val="186"/>
        <scheme val="minor"/>
      </rPr>
      <t>1.</t>
    </r>
  </si>
  <si>
    <t>2.2. Pilna laika maģistra studiju programmās</t>
  </si>
  <si>
    <t>2.3. Pilna laika doktora studiju programmās</t>
  </si>
  <si>
    <t>Koledžas un bakalaura (akadēmiskā un profesionālā)</t>
  </si>
  <si>
    <t>2.1. Pilna laika koledžas un bakalaura (akadēmiskā un profesionālā) studiju programmās</t>
  </si>
  <si>
    <t>Transporta pakalpojumi</t>
  </si>
  <si>
    <r>
      <t>1.</t>
    </r>
    <r>
      <rPr>
        <sz val="10"/>
        <rFont val="Calibri"/>
        <family val="2"/>
        <charset val="186"/>
        <scheme val="minor"/>
      </rPr>
      <t xml:space="preserve">  LU – Latvijas Universitāte,  RTU – Rīgas Tehniskā universitāte, DU – Daugavpils Universitāte, LiepU – Liepājas Universitāte, RTA – Rēzeknes Tehnoloģiju akadēmija, LSPA – Latvijas Sporta pedagoģijas akadēmija, LJA – Latvijas Jūras akadēmija, VeA – Ventspils Augstskola, ViA – Vidzemes augstskola, BA - Banku augstskola, BAT - SIA "Biznesa augstskola Turība", RSU – Rīgas Stradiņa universitāte (ieskaitot Rīgas stradiņa universitātes aģentūras Sarkanā Krusta medicīnas koledžu), JVLMA – J.Vītola Latvijas Mūzikas akadēmija, LMA – Latvijas Mākslas akadēmija, LKA – Latvijas Kultūras akadēmija (ieskaitot Latvijas Kultūras akadēmijas aģentūras Latvijas Kultūras koledžu), LLU – Latvijas Lauksaimniecības universitāte.</t>
    </r>
  </si>
  <si>
    <t xml:space="preserve">2020. gadā no valsts budžeta līdzekļiem (no dotācijas no vispārējiem ieņēmumiem) finansējamo studiju vietu skaita sadalījumā augstskolās pilna laika studiju programmās                                             </t>
  </si>
  <si>
    <t>JVLMA līdz 31.08</t>
  </si>
  <si>
    <t>JVLMA no 1.09</t>
  </si>
  <si>
    <t xml:space="preserve">JVLMA līdz 31.08 </t>
  </si>
  <si>
    <t>JVLMA no 01.09</t>
  </si>
  <si>
    <t>KOPĀ līdz 31.08</t>
  </si>
  <si>
    <t>KOPĀ no 1.09</t>
  </si>
  <si>
    <t>KOPĀ       no 01.09</t>
  </si>
  <si>
    <t>KOPĀ      no 01.09</t>
  </si>
  <si>
    <t xml:space="preserve">KOPĀ līdz 31.08 </t>
  </si>
  <si>
    <t>KOPĀ      no 1.09</t>
  </si>
  <si>
    <t xml:space="preserve">Pielikums Izglītības un zinātnes ministrijas                                            </t>
  </si>
  <si>
    <t>(Datums skatāms laika zīmogā)
 Izglītības un zinātnes ministrijas                                  rīkojumam "Par studiju vietu skaitu augstskolās 2020. gadā"</t>
  </si>
  <si>
    <t>LU līdz 31.08</t>
  </si>
  <si>
    <t>LU no 1.09</t>
  </si>
  <si>
    <t>LU līdz 31.08.</t>
  </si>
  <si>
    <t>LU no 01.09.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</si>
</sst>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vertAlign val="superscript"/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theme="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/>
        <bgColor theme="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theme="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/>
    <xf numFmtId="0" fontId="2" fillId="0" borderId="0" xfId="0" applyFont="1"/>
    <xf numFmtId="0" fontId="6" fillId="0" borderId="0" xfId="0" applyFont="1"/>
    <xf numFmtId="0" fontId="8" fillId="0" borderId="0" xfId="0" applyFont="1" applyAlignment="1">
      <alignment vertical="center"/>
    </xf>
    <xf numFmtId="0" fontId="5" fillId="0" borderId="0" xfId="0" applyFont="1"/>
    <xf numFmtId="0" fontId="0" fillId="0" borderId="0" xfId="0" applyFill="1"/>
    <xf numFmtId="3" fontId="9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18" fillId="0" borderId="0" xfId="0" applyFont="1"/>
    <xf numFmtId="0" fontId="10" fillId="0" borderId="0" xfId="0" applyFont="1" applyAlignment="1">
      <alignment horizontal="left" vertical="center" wrapText="1"/>
    </xf>
    <xf numFmtId="0" fontId="7" fillId="5" borderId="0" xfId="0" applyFont="1" applyFill="1" applyAlignment="1">
      <alignment horizontal="left" vertical="center" wrapText="1"/>
    </xf>
    <xf numFmtId="0" fontId="7" fillId="5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zoomScale="110" zoomScaleNormal="110" workbookViewId="0">
      <selection activeCell="U11" sqref="U11"/>
    </sheetView>
  </sheetViews>
  <sheetFormatPr defaultRowHeight="15" x14ac:dyDescent="0.25"/>
  <cols>
    <col min="1" max="1" width="25.28515625" style="4" customWidth="1"/>
    <col min="2" max="2" width="8.42578125" style="4" customWidth="1"/>
    <col min="3" max="3" width="8.140625" style="4" customWidth="1"/>
    <col min="4" max="5" width="5.7109375" style="4" customWidth="1"/>
    <col min="6" max="6" width="6.140625" style="4" customWidth="1"/>
    <col min="7" max="7" width="5.85546875" style="4" customWidth="1"/>
    <col min="8" max="8" width="6.140625" style="4" customWidth="1"/>
    <col min="9" max="13" width="5.5703125" style="4" customWidth="1"/>
    <col min="14" max="14" width="5.7109375" style="4" customWidth="1"/>
    <col min="15" max="15" width="6.7109375" style="4" customWidth="1"/>
    <col min="16" max="16" width="7.28515625" style="4" customWidth="1"/>
    <col min="17" max="17" width="5.85546875" style="4" customWidth="1"/>
    <col min="18" max="19" width="6.5703125" style="4" customWidth="1"/>
    <col min="20" max="20" width="8.140625" customWidth="1"/>
    <col min="21" max="21" width="9.140625" style="4" customWidth="1"/>
  </cols>
  <sheetData>
    <row r="1" spans="1:21" ht="13.5" customHeight="1" x14ac:dyDescent="0.25">
      <c r="P1" s="43" t="s">
        <v>81</v>
      </c>
      <c r="Q1" s="43"/>
      <c r="R1" s="43"/>
      <c r="S1" s="43"/>
      <c r="T1" s="43"/>
      <c r="U1" s="43"/>
    </row>
    <row r="2" spans="1:21" ht="60" customHeight="1" x14ac:dyDescent="0.25">
      <c r="P2" s="44" t="s">
        <v>82</v>
      </c>
      <c r="Q2" s="44"/>
      <c r="R2" s="44"/>
      <c r="S2" s="44"/>
      <c r="T2" s="44"/>
      <c r="U2" s="44"/>
    </row>
    <row r="3" spans="1:21" ht="15.75" x14ac:dyDescent="0.2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U3" s="5"/>
    </row>
    <row r="4" spans="1:21" ht="33" customHeight="1" x14ac:dyDescent="0.25">
      <c r="A4" s="45" t="s">
        <v>70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5" spans="1:21" ht="15.75" x14ac:dyDescent="0.25">
      <c r="A5" s="6" t="s">
        <v>57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U5" s="5"/>
    </row>
    <row r="6" spans="1:21" x14ac:dyDescent="0.25">
      <c r="A6" s="46" t="s">
        <v>58</v>
      </c>
      <c r="B6" s="47" t="s">
        <v>63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</row>
    <row r="7" spans="1:21" ht="38.25" x14ac:dyDescent="0.25">
      <c r="A7" s="46"/>
      <c r="B7" s="12" t="s">
        <v>83</v>
      </c>
      <c r="C7" s="12" t="s">
        <v>84</v>
      </c>
      <c r="D7" s="12" t="s">
        <v>12</v>
      </c>
      <c r="E7" s="12" t="s">
        <v>2</v>
      </c>
      <c r="F7" s="12" t="s">
        <v>3</v>
      </c>
      <c r="G7" s="12" t="s">
        <v>11</v>
      </c>
      <c r="H7" s="12" t="s">
        <v>8</v>
      </c>
      <c r="I7" s="12" t="s">
        <v>4</v>
      </c>
      <c r="J7" s="12" t="s">
        <v>59</v>
      </c>
      <c r="K7" s="12" t="s">
        <v>14</v>
      </c>
      <c r="L7" s="12" t="s">
        <v>0</v>
      </c>
      <c r="M7" s="12" t="s">
        <v>1</v>
      </c>
      <c r="N7" s="12" t="s">
        <v>10</v>
      </c>
      <c r="O7" s="12" t="s">
        <v>71</v>
      </c>
      <c r="P7" s="12" t="s">
        <v>72</v>
      </c>
      <c r="Q7" s="12" t="s">
        <v>7</v>
      </c>
      <c r="R7" s="12" t="s">
        <v>5</v>
      </c>
      <c r="S7" s="12" t="s">
        <v>6</v>
      </c>
      <c r="T7" s="12" t="s">
        <v>75</v>
      </c>
      <c r="U7" s="12" t="s">
        <v>76</v>
      </c>
    </row>
    <row r="8" spans="1:21" ht="33.75" customHeight="1" x14ac:dyDescent="0.25">
      <c r="A8" s="13" t="s">
        <v>66</v>
      </c>
      <c r="B8" s="38">
        <v>3271</v>
      </c>
      <c r="C8" s="9">
        <v>3323</v>
      </c>
      <c r="D8" s="9">
        <v>4416</v>
      </c>
      <c r="E8" s="9">
        <v>985</v>
      </c>
      <c r="F8" s="9">
        <v>549</v>
      </c>
      <c r="G8" s="9">
        <v>700</v>
      </c>
      <c r="H8" s="9">
        <v>377</v>
      </c>
      <c r="I8" s="9">
        <v>234</v>
      </c>
      <c r="J8" s="9">
        <v>454</v>
      </c>
      <c r="K8" s="9">
        <v>422</v>
      </c>
      <c r="L8" s="9">
        <v>39</v>
      </c>
      <c r="M8" s="9">
        <v>12</v>
      </c>
      <c r="N8" s="9">
        <v>2894</v>
      </c>
      <c r="O8" s="9">
        <v>408</v>
      </c>
      <c r="P8" s="9">
        <v>421</v>
      </c>
      <c r="Q8" s="9">
        <v>496</v>
      </c>
      <c r="R8" s="9">
        <v>389</v>
      </c>
      <c r="S8" s="9">
        <v>2001</v>
      </c>
      <c r="T8" s="10">
        <f>S8+R8+Q8+O8+N8+M8+L8+K8+J8+I8+H8+G8+F8+E8+D8+B8</f>
        <v>17647</v>
      </c>
      <c r="U8" s="10">
        <f>S8+R8+Q8+P8+N8+M8+L8+K8+J8+I8+H8+G8+F8+E8+D8+C8</f>
        <v>17712</v>
      </c>
    </row>
    <row r="9" spans="1:21" x14ac:dyDescent="0.25">
      <c r="A9" s="13" t="s">
        <v>60</v>
      </c>
      <c r="B9" s="37">
        <v>1217</v>
      </c>
      <c r="C9" s="37">
        <v>1217</v>
      </c>
      <c r="D9" s="9">
        <v>1367</v>
      </c>
      <c r="E9" s="9">
        <v>299</v>
      </c>
      <c r="F9" s="9">
        <v>183</v>
      </c>
      <c r="G9" s="9">
        <v>137</v>
      </c>
      <c r="H9" s="9">
        <v>64</v>
      </c>
      <c r="I9" s="9">
        <v>18</v>
      </c>
      <c r="J9" s="9">
        <v>68</v>
      </c>
      <c r="K9" s="9">
        <v>102</v>
      </c>
      <c r="L9" s="9">
        <v>15</v>
      </c>
      <c r="M9" s="9"/>
      <c r="N9" s="9">
        <v>220</v>
      </c>
      <c r="O9" s="9">
        <v>90</v>
      </c>
      <c r="P9" s="9">
        <v>91</v>
      </c>
      <c r="Q9" s="9">
        <v>200</v>
      </c>
      <c r="R9" s="9">
        <v>70</v>
      </c>
      <c r="S9" s="9">
        <v>455</v>
      </c>
      <c r="T9" s="10">
        <f>S9+R9+Q9+O9+N9+M9+L9+K9+J9+I9+H9+G9+F9+E9+D9+B9</f>
        <v>4505</v>
      </c>
      <c r="U9" s="10">
        <f>S9+R9+Q9+P9+N9+M9+L9+K9+J9+I9+H9+G9+F9+E9+D9+B9</f>
        <v>4506</v>
      </c>
    </row>
    <row r="10" spans="1:21" x14ac:dyDescent="0.25">
      <c r="A10" s="13" t="s">
        <v>61</v>
      </c>
      <c r="B10" s="37">
        <v>388</v>
      </c>
      <c r="C10" s="37">
        <v>388</v>
      </c>
      <c r="D10" s="9">
        <v>317</v>
      </c>
      <c r="E10" s="9">
        <v>78</v>
      </c>
      <c r="F10" s="9">
        <v>23</v>
      </c>
      <c r="G10" s="9">
        <v>9</v>
      </c>
      <c r="H10" s="9">
        <v>16</v>
      </c>
      <c r="I10" s="9"/>
      <c r="J10" s="9">
        <v>16</v>
      </c>
      <c r="K10" s="9">
        <v>8</v>
      </c>
      <c r="L10" s="9">
        <v>6</v>
      </c>
      <c r="M10" s="9"/>
      <c r="N10" s="9">
        <v>156</v>
      </c>
      <c r="O10" s="9">
        <v>10</v>
      </c>
      <c r="P10" s="9">
        <v>15</v>
      </c>
      <c r="Q10" s="9">
        <v>34</v>
      </c>
      <c r="R10" s="9">
        <v>17</v>
      </c>
      <c r="S10" s="9">
        <v>152</v>
      </c>
      <c r="T10" s="10">
        <f>S10+R10+Q10+O10+N10+M10+L10+K10+J10+I10+H10+G10+F10+E10+D10+B10</f>
        <v>1230</v>
      </c>
      <c r="U10" s="10">
        <f>S10+R10+Q10+P10+N10+M10+L10+K10+J10+I10+H10+G10+F10+E10+D10+B10</f>
        <v>1235</v>
      </c>
    </row>
    <row r="11" spans="1:21" ht="43.5" customHeight="1" x14ac:dyDescent="0.25">
      <c r="A11" s="14" t="s">
        <v>62</v>
      </c>
      <c r="B11" s="11">
        <f>SUM(B8:B10)</f>
        <v>4876</v>
      </c>
      <c r="C11" s="11">
        <f>SUM(C8:C10)</f>
        <v>4928</v>
      </c>
      <c r="D11" s="11">
        <f>SUM(D8:D10)</f>
        <v>6100</v>
      </c>
      <c r="E11" s="11">
        <v>1362</v>
      </c>
      <c r="F11" s="11">
        <v>755</v>
      </c>
      <c r="G11" s="11">
        <v>846</v>
      </c>
      <c r="H11" s="11">
        <v>457</v>
      </c>
      <c r="I11" s="11">
        <v>252</v>
      </c>
      <c r="J11" s="11">
        <v>538</v>
      </c>
      <c r="K11" s="11">
        <v>532</v>
      </c>
      <c r="L11" s="11">
        <v>60</v>
      </c>
      <c r="M11" s="11">
        <v>12</v>
      </c>
      <c r="N11" s="11">
        <f t="shared" ref="N11:R11" si="0">SUM(N8:N10)</f>
        <v>3270</v>
      </c>
      <c r="O11" s="11">
        <f t="shared" si="0"/>
        <v>508</v>
      </c>
      <c r="P11" s="11">
        <f t="shared" si="0"/>
        <v>527</v>
      </c>
      <c r="Q11" s="11">
        <f t="shared" si="0"/>
        <v>730</v>
      </c>
      <c r="R11" s="11">
        <f t="shared" si="0"/>
        <v>476</v>
      </c>
      <c r="S11" s="11">
        <f>SUM(S8:S10)</f>
        <v>2608</v>
      </c>
      <c r="T11" s="11">
        <f>S11+R11+Q11+O11+N11+M11+L11+K11+J11+I11+H11+G11+F11+E11+D11+B11</f>
        <v>23382</v>
      </c>
      <c r="U11" s="11">
        <f>S11+R11+Q11+P11+N11+M11+L11+K11+J11+I11+H11+G11+F11+E11+D11+C11</f>
        <v>23453</v>
      </c>
    </row>
    <row r="12" spans="1:21" ht="93" customHeight="1" x14ac:dyDescent="0.25">
      <c r="A12" s="42" t="s">
        <v>69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</row>
    <row r="13" spans="1:21" x14ac:dyDescent="0.25">
      <c r="A13" s="36"/>
    </row>
    <row r="14" spans="1:21" x14ac:dyDescent="0.25">
      <c r="A14" s="36"/>
    </row>
  </sheetData>
  <mergeCells count="6">
    <mergeCell ref="A12:U12"/>
    <mergeCell ref="P1:U1"/>
    <mergeCell ref="P2:U2"/>
    <mergeCell ref="A4:U4"/>
    <mergeCell ref="A6:A7"/>
    <mergeCell ref="B6:U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"/>
  <sheetViews>
    <sheetView tabSelected="1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G7" sqref="G7"/>
    </sheetView>
  </sheetViews>
  <sheetFormatPr defaultRowHeight="15" x14ac:dyDescent="0.25"/>
  <cols>
    <col min="2" max="2" width="18" customWidth="1"/>
    <col min="3" max="3" width="25.5703125" customWidth="1"/>
    <col min="4" max="5" width="7.28515625" style="41" customWidth="1"/>
    <col min="6" max="21" width="7.28515625" customWidth="1"/>
    <col min="23" max="23" width="9.85546875" customWidth="1"/>
  </cols>
  <sheetData>
    <row r="1" spans="1:23" ht="18" customHeight="1" x14ac:dyDescent="0.25">
      <c r="A1" s="3" t="s">
        <v>56</v>
      </c>
    </row>
    <row r="2" spans="1:23" ht="19.5" customHeight="1" x14ac:dyDescent="0.25">
      <c r="A2" s="3" t="s">
        <v>67</v>
      </c>
    </row>
    <row r="3" spans="1:23" s="1" customFormat="1" ht="63.75" customHeight="1" x14ac:dyDescent="0.25">
      <c r="A3" s="15" t="s">
        <v>15</v>
      </c>
      <c r="B3" s="15" t="s">
        <v>19</v>
      </c>
      <c r="C3" s="15" t="s">
        <v>20</v>
      </c>
      <c r="D3" s="15" t="s">
        <v>85</v>
      </c>
      <c r="E3" s="15" t="s">
        <v>86</v>
      </c>
      <c r="F3" s="15" t="s">
        <v>12</v>
      </c>
      <c r="G3" s="15" t="s">
        <v>2</v>
      </c>
      <c r="H3" s="15" t="s">
        <v>3</v>
      </c>
      <c r="I3" s="15" t="s">
        <v>11</v>
      </c>
      <c r="J3" s="15" t="s">
        <v>8</v>
      </c>
      <c r="K3" s="15" t="s">
        <v>4</v>
      </c>
      <c r="L3" s="15" t="s">
        <v>13</v>
      </c>
      <c r="M3" s="15" t="s">
        <v>14</v>
      </c>
      <c r="N3" s="15" t="s">
        <v>0</v>
      </c>
      <c r="O3" s="15" t="s">
        <v>1</v>
      </c>
      <c r="P3" s="15" t="s">
        <v>10</v>
      </c>
      <c r="Q3" s="15" t="s">
        <v>71</v>
      </c>
      <c r="R3" s="15" t="s">
        <v>74</v>
      </c>
      <c r="S3" s="15" t="s">
        <v>7</v>
      </c>
      <c r="T3" s="15" t="s">
        <v>5</v>
      </c>
      <c r="U3" s="15" t="s">
        <v>6</v>
      </c>
      <c r="V3" s="15" t="s">
        <v>75</v>
      </c>
      <c r="W3" s="15" t="s">
        <v>77</v>
      </c>
    </row>
    <row r="4" spans="1:23" s="1" customFormat="1" ht="30" customHeight="1" x14ac:dyDescent="0.25">
      <c r="A4" s="16" t="s">
        <v>16</v>
      </c>
      <c r="B4" s="16" t="s">
        <v>17</v>
      </c>
      <c r="C4" s="17" t="s">
        <v>18</v>
      </c>
      <c r="D4" s="31">
        <v>474</v>
      </c>
      <c r="E4" s="31">
        <v>474</v>
      </c>
      <c r="F4" s="19"/>
      <c r="G4" s="19">
        <v>144</v>
      </c>
      <c r="H4" s="19">
        <v>175</v>
      </c>
      <c r="I4" s="19">
        <v>90</v>
      </c>
      <c r="J4" s="19"/>
      <c r="K4" s="19"/>
      <c r="L4" s="19"/>
      <c r="M4" s="19"/>
      <c r="N4" s="19"/>
      <c r="O4" s="19"/>
      <c r="P4" s="20"/>
      <c r="Q4" s="21">
        <v>125</v>
      </c>
      <c r="R4" s="21">
        <v>138</v>
      </c>
      <c r="S4" s="20"/>
      <c r="T4" s="20"/>
      <c r="U4" s="21"/>
      <c r="V4" s="22">
        <f>U4+T4+S4+Q4+P4+O4+N4+M4+L4+K4+J4+I4+H4+G4+F4+D4</f>
        <v>1008</v>
      </c>
      <c r="W4" s="22">
        <f>U4+T4+S4+R4+P4+O4+N4+M4+L4+K4+J4+I4+H4+G4+F4+D4</f>
        <v>1021</v>
      </c>
    </row>
    <row r="5" spans="1:23" ht="15" customHeight="1" x14ac:dyDescent="0.25">
      <c r="A5" s="50" t="s">
        <v>21</v>
      </c>
      <c r="B5" s="49" t="s">
        <v>22</v>
      </c>
      <c r="C5" s="23" t="s">
        <v>23</v>
      </c>
      <c r="D5" s="25">
        <v>6</v>
      </c>
      <c r="E5" s="25">
        <v>6</v>
      </c>
      <c r="F5" s="22"/>
      <c r="G5" s="22">
        <v>107</v>
      </c>
      <c r="H5" s="22">
        <v>75</v>
      </c>
      <c r="I5" s="22">
        <v>20</v>
      </c>
      <c r="J5" s="22"/>
      <c r="K5" s="22"/>
      <c r="L5" s="22"/>
      <c r="M5" s="22"/>
      <c r="N5" s="22"/>
      <c r="O5" s="22"/>
      <c r="P5" s="24"/>
      <c r="Q5" s="25">
        <v>283</v>
      </c>
      <c r="R5" s="25">
        <v>283</v>
      </c>
      <c r="S5" s="25">
        <v>496</v>
      </c>
      <c r="T5" s="25">
        <v>282</v>
      </c>
      <c r="U5" s="24"/>
      <c r="V5" s="22">
        <f t="shared" ref="V5:V25" si="0">U5+T5+S5+Q5+P5+O5+N5+M5+L5+K5+J5+I5+H5+G5+F5+D5</f>
        <v>1269</v>
      </c>
      <c r="W5" s="22">
        <f t="shared" ref="W5:W25" si="1">U5+T5+S5+R5+P5+O5+N5+M5+L5+K5+J5+I5+H5+G5+F5+D5</f>
        <v>1269</v>
      </c>
    </row>
    <row r="6" spans="1:23" x14ac:dyDescent="0.25">
      <c r="A6" s="50"/>
      <c r="B6" s="49"/>
      <c r="C6" s="23" t="s">
        <v>24</v>
      </c>
      <c r="D6" s="25">
        <v>664</v>
      </c>
      <c r="E6" s="25">
        <v>664</v>
      </c>
      <c r="F6" s="22">
        <v>14</v>
      </c>
      <c r="G6" s="22">
        <v>251</v>
      </c>
      <c r="H6" s="22">
        <v>71</v>
      </c>
      <c r="I6" s="22">
        <v>24</v>
      </c>
      <c r="J6" s="22"/>
      <c r="K6" s="22"/>
      <c r="L6" s="22">
        <v>147</v>
      </c>
      <c r="M6" s="22"/>
      <c r="N6" s="22"/>
      <c r="O6" s="22"/>
      <c r="P6" s="24"/>
      <c r="Q6" s="24"/>
      <c r="R6" s="24"/>
      <c r="S6" s="24"/>
      <c r="T6" s="24"/>
      <c r="U6" s="24"/>
      <c r="V6" s="22">
        <f t="shared" si="0"/>
        <v>1171</v>
      </c>
      <c r="W6" s="22">
        <f t="shared" si="1"/>
        <v>1171</v>
      </c>
    </row>
    <row r="7" spans="1:23" s="1" customFormat="1" ht="30.75" customHeight="1" x14ac:dyDescent="0.25">
      <c r="A7" s="49" t="s">
        <v>26</v>
      </c>
      <c r="B7" s="49" t="s">
        <v>27</v>
      </c>
      <c r="C7" s="17" t="s">
        <v>25</v>
      </c>
      <c r="D7" s="21">
        <v>283</v>
      </c>
      <c r="E7" s="21">
        <v>283</v>
      </c>
      <c r="F7" s="19">
        <v>30</v>
      </c>
      <c r="G7" s="19">
        <v>72</v>
      </c>
      <c r="H7" s="19"/>
      <c r="I7" s="19"/>
      <c r="J7" s="19"/>
      <c r="K7" s="19"/>
      <c r="L7" s="19"/>
      <c r="M7" s="19"/>
      <c r="N7" s="19"/>
      <c r="O7" s="19"/>
      <c r="P7" s="20"/>
      <c r="Q7" s="20"/>
      <c r="R7" s="20"/>
      <c r="S7" s="20"/>
      <c r="T7" s="20"/>
      <c r="U7" s="21">
        <v>151</v>
      </c>
      <c r="V7" s="22">
        <f t="shared" si="0"/>
        <v>536</v>
      </c>
      <c r="W7" s="22">
        <f t="shared" si="1"/>
        <v>536</v>
      </c>
    </row>
    <row r="8" spans="1:23" s="1" customFormat="1" ht="33.75" customHeight="1" x14ac:dyDescent="0.25">
      <c r="A8" s="49"/>
      <c r="B8" s="49"/>
      <c r="C8" s="17" t="s">
        <v>28</v>
      </c>
      <c r="D8" s="21">
        <v>116</v>
      </c>
      <c r="E8" s="21">
        <v>116</v>
      </c>
      <c r="F8" s="19"/>
      <c r="G8" s="19"/>
      <c r="H8" s="19"/>
      <c r="I8" s="19"/>
      <c r="J8" s="19"/>
      <c r="K8" s="19"/>
      <c r="L8" s="19"/>
      <c r="M8" s="19">
        <v>100</v>
      </c>
      <c r="N8" s="19"/>
      <c r="O8" s="19"/>
      <c r="P8" s="20"/>
      <c r="Q8" s="20"/>
      <c r="R8" s="20"/>
      <c r="S8" s="20"/>
      <c r="T8" s="20"/>
      <c r="U8" s="20"/>
      <c r="V8" s="22">
        <f t="shared" si="0"/>
        <v>216</v>
      </c>
      <c r="W8" s="22">
        <f t="shared" si="1"/>
        <v>216</v>
      </c>
    </row>
    <row r="9" spans="1:23" s="1" customFormat="1" ht="30.75" customHeight="1" x14ac:dyDescent="0.25">
      <c r="A9" s="49"/>
      <c r="B9" s="49"/>
      <c r="C9" s="17" t="s">
        <v>29</v>
      </c>
      <c r="D9" s="21">
        <v>171</v>
      </c>
      <c r="E9" s="21">
        <v>171</v>
      </c>
      <c r="F9" s="19">
        <v>175</v>
      </c>
      <c r="G9" s="19"/>
      <c r="H9" s="19">
        <v>74</v>
      </c>
      <c r="I9" s="19">
        <v>156</v>
      </c>
      <c r="J9" s="19"/>
      <c r="K9" s="19"/>
      <c r="L9" s="19">
        <v>125</v>
      </c>
      <c r="M9" s="19">
        <v>35</v>
      </c>
      <c r="N9" s="19">
        <v>31</v>
      </c>
      <c r="O9" s="19"/>
      <c r="P9" s="20"/>
      <c r="Q9" s="20"/>
      <c r="R9" s="20"/>
      <c r="S9" s="20"/>
      <c r="T9" s="21">
        <v>107</v>
      </c>
      <c r="U9" s="21">
        <v>15</v>
      </c>
      <c r="V9" s="22">
        <f t="shared" si="0"/>
        <v>889</v>
      </c>
      <c r="W9" s="22">
        <f t="shared" si="1"/>
        <v>889</v>
      </c>
    </row>
    <row r="10" spans="1:23" x14ac:dyDescent="0.25">
      <c r="A10" s="49"/>
      <c r="B10" s="49"/>
      <c r="C10" s="23" t="s">
        <v>30</v>
      </c>
      <c r="D10" s="25">
        <v>114</v>
      </c>
      <c r="E10" s="25">
        <v>114</v>
      </c>
      <c r="F10" s="22"/>
      <c r="G10" s="22">
        <v>53</v>
      </c>
      <c r="H10" s="22"/>
      <c r="I10" s="22">
        <v>62</v>
      </c>
      <c r="J10" s="22"/>
      <c r="K10" s="22"/>
      <c r="L10" s="22"/>
      <c r="M10" s="22"/>
      <c r="N10" s="22"/>
      <c r="O10" s="22"/>
      <c r="P10" s="24"/>
      <c r="Q10" s="24"/>
      <c r="R10" s="24"/>
      <c r="S10" s="24"/>
      <c r="T10" s="24"/>
      <c r="U10" s="24"/>
      <c r="V10" s="22">
        <f t="shared" si="0"/>
        <v>229</v>
      </c>
      <c r="W10" s="22">
        <f t="shared" si="1"/>
        <v>229</v>
      </c>
    </row>
    <row r="11" spans="1:23" x14ac:dyDescent="0.25">
      <c r="A11" s="49" t="s">
        <v>31</v>
      </c>
      <c r="B11" s="49" t="s">
        <v>36</v>
      </c>
      <c r="C11" s="17" t="s">
        <v>32</v>
      </c>
      <c r="D11" s="25">
        <v>159</v>
      </c>
      <c r="E11" s="25">
        <v>159</v>
      </c>
      <c r="F11" s="22"/>
      <c r="G11" s="22">
        <v>40</v>
      </c>
      <c r="H11" s="22"/>
      <c r="I11" s="22"/>
      <c r="J11" s="22"/>
      <c r="K11" s="22"/>
      <c r="L11" s="22"/>
      <c r="M11" s="22"/>
      <c r="N11" s="22"/>
      <c r="O11" s="22"/>
      <c r="P11" s="24"/>
      <c r="Q11" s="24"/>
      <c r="R11" s="24"/>
      <c r="S11" s="24"/>
      <c r="T11" s="24"/>
      <c r="U11" s="24"/>
      <c r="V11" s="22">
        <f t="shared" si="0"/>
        <v>199</v>
      </c>
      <c r="W11" s="22">
        <f t="shared" si="1"/>
        <v>199</v>
      </c>
    </row>
    <row r="12" spans="1:23" x14ac:dyDescent="0.25">
      <c r="A12" s="49"/>
      <c r="B12" s="49"/>
      <c r="C12" s="17" t="s">
        <v>33</v>
      </c>
      <c r="D12" s="25">
        <v>390</v>
      </c>
      <c r="E12" s="25">
        <v>390</v>
      </c>
      <c r="F12" s="22">
        <v>20</v>
      </c>
      <c r="G12" s="22">
        <v>32</v>
      </c>
      <c r="H12" s="22"/>
      <c r="I12" s="22"/>
      <c r="J12" s="22"/>
      <c r="K12" s="22"/>
      <c r="L12" s="22"/>
      <c r="M12" s="22"/>
      <c r="N12" s="22"/>
      <c r="O12" s="22"/>
      <c r="P12" s="24"/>
      <c r="Q12" s="24"/>
      <c r="R12" s="24"/>
      <c r="S12" s="24"/>
      <c r="T12" s="24"/>
      <c r="U12" s="24"/>
      <c r="V12" s="22">
        <f t="shared" si="0"/>
        <v>442</v>
      </c>
      <c r="W12" s="22">
        <f t="shared" si="1"/>
        <v>442</v>
      </c>
    </row>
    <row r="13" spans="1:23" x14ac:dyDescent="0.25">
      <c r="A13" s="49"/>
      <c r="B13" s="49"/>
      <c r="C13" s="17" t="s">
        <v>34</v>
      </c>
      <c r="D13" s="25">
        <v>164</v>
      </c>
      <c r="E13" s="25">
        <v>164</v>
      </c>
      <c r="F13" s="22">
        <v>69</v>
      </c>
      <c r="G13" s="22">
        <v>10</v>
      </c>
      <c r="H13" s="22">
        <v>8</v>
      </c>
      <c r="I13" s="22"/>
      <c r="J13" s="22"/>
      <c r="K13" s="22"/>
      <c r="L13" s="22"/>
      <c r="M13" s="22"/>
      <c r="N13" s="22"/>
      <c r="O13" s="22"/>
      <c r="P13" s="24"/>
      <c r="Q13" s="24"/>
      <c r="R13" s="24"/>
      <c r="S13" s="24"/>
      <c r="T13" s="24"/>
      <c r="U13" s="24"/>
      <c r="V13" s="22">
        <f t="shared" si="0"/>
        <v>251</v>
      </c>
      <c r="W13" s="22">
        <f t="shared" si="1"/>
        <v>251</v>
      </c>
    </row>
    <row r="14" spans="1:23" x14ac:dyDescent="0.25">
      <c r="A14" s="49"/>
      <c r="B14" s="49"/>
      <c r="C14" s="17" t="s">
        <v>35</v>
      </c>
      <c r="D14" s="25">
        <v>448</v>
      </c>
      <c r="E14" s="25">
        <v>448</v>
      </c>
      <c r="F14" s="22">
        <v>777</v>
      </c>
      <c r="G14" s="22">
        <v>130</v>
      </c>
      <c r="H14" s="22">
        <v>55</v>
      </c>
      <c r="I14" s="22">
        <v>106</v>
      </c>
      <c r="J14" s="22"/>
      <c r="K14" s="22"/>
      <c r="L14" s="22">
        <v>140</v>
      </c>
      <c r="M14" s="22">
        <v>149</v>
      </c>
      <c r="N14" s="22">
        <v>8</v>
      </c>
      <c r="O14" s="22"/>
      <c r="P14" s="24"/>
      <c r="Q14" s="24"/>
      <c r="R14" s="24"/>
      <c r="S14" s="24"/>
      <c r="T14" s="24"/>
      <c r="U14" s="24"/>
      <c r="V14" s="22">
        <f t="shared" si="0"/>
        <v>1813</v>
      </c>
      <c r="W14" s="22">
        <f t="shared" si="1"/>
        <v>1813</v>
      </c>
    </row>
    <row r="15" spans="1:23" ht="31.5" customHeight="1" x14ac:dyDescent="0.25">
      <c r="A15" s="50" t="s">
        <v>37</v>
      </c>
      <c r="B15" s="49" t="s">
        <v>38</v>
      </c>
      <c r="C15" s="17" t="s">
        <v>39</v>
      </c>
      <c r="D15" s="25"/>
      <c r="E15" s="25"/>
      <c r="F15" s="22">
        <v>2005</v>
      </c>
      <c r="G15" s="22"/>
      <c r="H15" s="22">
        <v>12</v>
      </c>
      <c r="I15" s="22">
        <v>155</v>
      </c>
      <c r="J15" s="22"/>
      <c r="K15" s="22">
        <v>234</v>
      </c>
      <c r="L15" s="22">
        <v>42</v>
      </c>
      <c r="M15" s="22">
        <v>61</v>
      </c>
      <c r="N15" s="22"/>
      <c r="O15" s="22"/>
      <c r="P15" s="24"/>
      <c r="Q15" s="24"/>
      <c r="R15" s="24"/>
      <c r="S15" s="24"/>
      <c r="T15" s="24"/>
      <c r="U15" s="25">
        <v>458</v>
      </c>
      <c r="V15" s="22">
        <f t="shared" si="0"/>
        <v>2967</v>
      </c>
      <c r="W15" s="22">
        <f t="shared" si="1"/>
        <v>2967</v>
      </c>
    </row>
    <row r="16" spans="1:23" x14ac:dyDescent="0.25">
      <c r="A16" s="50"/>
      <c r="B16" s="49"/>
      <c r="C16" s="17" t="s">
        <v>40</v>
      </c>
      <c r="D16" s="25"/>
      <c r="E16" s="25"/>
      <c r="F16" s="22">
        <v>250</v>
      </c>
      <c r="G16" s="22"/>
      <c r="H16" s="22"/>
      <c r="I16" s="22">
        <v>17</v>
      </c>
      <c r="J16" s="22"/>
      <c r="K16" s="22"/>
      <c r="L16" s="22"/>
      <c r="M16" s="22"/>
      <c r="N16" s="22"/>
      <c r="O16" s="22"/>
      <c r="P16" s="24"/>
      <c r="Q16" s="24"/>
      <c r="R16" s="24"/>
      <c r="S16" s="24"/>
      <c r="T16" s="24"/>
      <c r="U16" s="25">
        <v>311</v>
      </c>
      <c r="V16" s="22">
        <f t="shared" si="0"/>
        <v>578</v>
      </c>
      <c r="W16" s="22">
        <f t="shared" si="1"/>
        <v>578</v>
      </c>
    </row>
    <row r="17" spans="1:23" x14ac:dyDescent="0.25">
      <c r="A17" s="50"/>
      <c r="B17" s="49"/>
      <c r="C17" s="17" t="s">
        <v>41</v>
      </c>
      <c r="D17" s="25"/>
      <c r="E17" s="25"/>
      <c r="F17" s="22">
        <v>852</v>
      </c>
      <c r="G17" s="22"/>
      <c r="H17" s="22"/>
      <c r="I17" s="22">
        <v>54</v>
      </c>
      <c r="J17" s="22"/>
      <c r="K17" s="22"/>
      <c r="L17" s="22"/>
      <c r="M17" s="22">
        <v>27</v>
      </c>
      <c r="N17" s="22"/>
      <c r="O17" s="22"/>
      <c r="P17" s="24"/>
      <c r="Q17" s="24"/>
      <c r="R17" s="24"/>
      <c r="S17" s="24"/>
      <c r="T17" s="24"/>
      <c r="U17" s="25">
        <v>293</v>
      </c>
      <c r="V17" s="22">
        <f t="shared" si="0"/>
        <v>1226</v>
      </c>
      <c r="W17" s="22">
        <f t="shared" si="1"/>
        <v>1226</v>
      </c>
    </row>
    <row r="18" spans="1:23" s="2" customFormat="1" ht="52.5" customHeight="1" x14ac:dyDescent="0.25">
      <c r="A18" s="49" t="s">
        <v>42</v>
      </c>
      <c r="B18" s="49" t="s">
        <v>44</v>
      </c>
      <c r="C18" s="17" t="s">
        <v>43</v>
      </c>
      <c r="D18" s="21"/>
      <c r="E18" s="21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20"/>
      <c r="Q18" s="20"/>
      <c r="R18" s="20"/>
      <c r="S18" s="20"/>
      <c r="T18" s="20"/>
      <c r="U18" s="21">
        <v>389</v>
      </c>
      <c r="V18" s="22">
        <f t="shared" si="0"/>
        <v>389</v>
      </c>
      <c r="W18" s="22">
        <f t="shared" si="1"/>
        <v>389</v>
      </c>
    </row>
    <row r="19" spans="1:23" s="2" customFormat="1" ht="18.75" customHeight="1" x14ac:dyDescent="0.25">
      <c r="A19" s="49"/>
      <c r="B19" s="49"/>
      <c r="C19" s="17" t="s">
        <v>55</v>
      </c>
      <c r="D19" s="21"/>
      <c r="E19" s="21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20"/>
      <c r="Q19" s="20"/>
      <c r="R19" s="20"/>
      <c r="S19" s="20"/>
      <c r="T19" s="20"/>
      <c r="U19" s="21">
        <v>209</v>
      </c>
      <c r="V19" s="22">
        <f t="shared" si="0"/>
        <v>209</v>
      </c>
      <c r="W19" s="22">
        <f t="shared" si="1"/>
        <v>209</v>
      </c>
    </row>
    <row r="20" spans="1:23" ht="33.75" customHeight="1" x14ac:dyDescent="0.25">
      <c r="A20" s="50" t="s">
        <v>48</v>
      </c>
      <c r="B20" s="49" t="s">
        <v>45</v>
      </c>
      <c r="C20" s="23" t="s">
        <v>46</v>
      </c>
      <c r="D20" s="39">
        <v>186</v>
      </c>
      <c r="E20" s="39">
        <f>D20+52</f>
        <v>238</v>
      </c>
      <c r="F20" s="22"/>
      <c r="G20" s="22">
        <v>80</v>
      </c>
      <c r="H20" s="22"/>
      <c r="I20" s="22"/>
      <c r="J20" s="22"/>
      <c r="K20" s="22"/>
      <c r="L20" s="22"/>
      <c r="M20" s="22"/>
      <c r="N20" s="22"/>
      <c r="O20" s="22"/>
      <c r="P20" s="25">
        <f>2855+7</f>
        <v>2862</v>
      </c>
      <c r="Q20" s="25"/>
      <c r="R20" s="24"/>
      <c r="S20" s="24"/>
      <c r="T20" s="24"/>
      <c r="U20" s="24"/>
      <c r="V20" s="22">
        <f t="shared" si="0"/>
        <v>3128</v>
      </c>
      <c r="W20" s="22">
        <f>U20+T20+S20+R20+P20+O20+N20+M20+L20+K20+J20+I20+H20+G20+F20+E20</f>
        <v>3180</v>
      </c>
    </row>
    <row r="21" spans="1:23" x14ac:dyDescent="0.25">
      <c r="A21" s="50"/>
      <c r="B21" s="49"/>
      <c r="C21" s="23" t="s">
        <v>47</v>
      </c>
      <c r="D21" s="25">
        <v>10</v>
      </c>
      <c r="E21" s="25">
        <v>10</v>
      </c>
      <c r="F21" s="22"/>
      <c r="G21" s="22"/>
      <c r="H21" s="22">
        <v>40</v>
      </c>
      <c r="I21" s="22">
        <v>16</v>
      </c>
      <c r="J21" s="22"/>
      <c r="K21" s="22"/>
      <c r="L21" s="22"/>
      <c r="M21" s="22"/>
      <c r="N21" s="22"/>
      <c r="O21" s="22"/>
      <c r="P21" s="25">
        <v>32</v>
      </c>
      <c r="Q21" s="25"/>
      <c r="R21" s="24"/>
      <c r="S21" s="24"/>
      <c r="T21" s="24"/>
      <c r="U21" s="24"/>
      <c r="V21" s="22">
        <f t="shared" si="0"/>
        <v>98</v>
      </c>
      <c r="W21" s="22">
        <f t="shared" si="1"/>
        <v>98</v>
      </c>
    </row>
    <row r="22" spans="1:23" x14ac:dyDescent="0.25">
      <c r="A22" s="50" t="s">
        <v>49</v>
      </c>
      <c r="B22" s="50" t="s">
        <v>50</v>
      </c>
      <c r="C22" s="23" t="s">
        <v>51</v>
      </c>
      <c r="D22" s="25">
        <v>2</v>
      </c>
      <c r="E22" s="25">
        <v>2</v>
      </c>
      <c r="F22" s="22">
        <v>43</v>
      </c>
      <c r="G22" s="22"/>
      <c r="H22" s="22">
        <v>25</v>
      </c>
      <c r="I22" s="22"/>
      <c r="J22" s="22">
        <v>377</v>
      </c>
      <c r="K22" s="22"/>
      <c r="L22" s="22"/>
      <c r="M22" s="22">
        <v>50</v>
      </c>
      <c r="N22" s="22"/>
      <c r="O22" s="22">
        <v>12</v>
      </c>
      <c r="P22" s="24"/>
      <c r="Q22" s="24"/>
      <c r="R22" s="24"/>
      <c r="S22" s="24"/>
      <c r="T22" s="24"/>
      <c r="U22" s="21">
        <v>92</v>
      </c>
      <c r="V22" s="22">
        <f t="shared" si="0"/>
        <v>601</v>
      </c>
      <c r="W22" s="22">
        <f t="shared" si="1"/>
        <v>601</v>
      </c>
    </row>
    <row r="23" spans="1:23" x14ac:dyDescent="0.25">
      <c r="A23" s="50"/>
      <c r="B23" s="50"/>
      <c r="C23" s="23" t="s">
        <v>68</v>
      </c>
      <c r="D23" s="25"/>
      <c r="E23" s="25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4"/>
      <c r="Q23" s="24"/>
      <c r="R23" s="24"/>
      <c r="S23" s="24"/>
      <c r="T23" s="24"/>
      <c r="U23" s="24"/>
      <c r="V23" s="22">
        <f t="shared" si="0"/>
        <v>0</v>
      </c>
      <c r="W23" s="22">
        <f t="shared" si="1"/>
        <v>0</v>
      </c>
    </row>
    <row r="24" spans="1:23" x14ac:dyDescent="0.25">
      <c r="A24" s="50"/>
      <c r="B24" s="50"/>
      <c r="C24" s="23" t="s">
        <v>52</v>
      </c>
      <c r="D24" s="25">
        <v>84</v>
      </c>
      <c r="E24" s="25">
        <v>84</v>
      </c>
      <c r="F24" s="22">
        <v>52</v>
      </c>
      <c r="G24" s="22">
        <v>32</v>
      </c>
      <c r="H24" s="22">
        <v>14</v>
      </c>
      <c r="I24" s="22"/>
      <c r="J24" s="22"/>
      <c r="K24" s="22"/>
      <c r="L24" s="22"/>
      <c r="M24" s="22"/>
      <c r="N24" s="22"/>
      <c r="O24" s="22"/>
      <c r="P24" s="24"/>
      <c r="Q24" s="24"/>
      <c r="R24" s="24"/>
      <c r="S24" s="24"/>
      <c r="T24" s="24"/>
      <c r="U24" s="25">
        <v>83</v>
      </c>
      <c r="V24" s="22">
        <f t="shared" si="0"/>
        <v>265</v>
      </c>
      <c r="W24" s="22">
        <f t="shared" si="1"/>
        <v>265</v>
      </c>
    </row>
    <row r="25" spans="1:23" ht="33" customHeight="1" x14ac:dyDescent="0.25">
      <c r="A25" s="50"/>
      <c r="B25" s="50"/>
      <c r="C25" s="17" t="s">
        <v>53</v>
      </c>
      <c r="D25" s="25"/>
      <c r="E25" s="25"/>
      <c r="F25" s="22">
        <v>129</v>
      </c>
      <c r="G25" s="22">
        <v>34</v>
      </c>
      <c r="H25" s="22"/>
      <c r="I25" s="22"/>
      <c r="J25" s="22"/>
      <c r="K25" s="22"/>
      <c r="L25" s="22"/>
      <c r="M25" s="22"/>
      <c r="N25" s="22"/>
      <c r="O25" s="22"/>
      <c r="P25" s="24"/>
      <c r="Q25" s="24"/>
      <c r="R25" s="24"/>
      <c r="S25" s="24"/>
      <c r="T25" s="24"/>
      <c r="U25" s="24"/>
      <c r="V25" s="22">
        <f t="shared" si="0"/>
        <v>163</v>
      </c>
      <c r="W25" s="22">
        <f t="shared" si="1"/>
        <v>163</v>
      </c>
    </row>
    <row r="26" spans="1:23" x14ac:dyDescent="0.25">
      <c r="A26" s="48" t="s">
        <v>54</v>
      </c>
      <c r="B26" s="48"/>
      <c r="C26" s="48"/>
      <c r="D26" s="40">
        <f>SUM(D4:D25)</f>
        <v>3271</v>
      </c>
      <c r="E26" s="40">
        <f>SUM(E4:E25)</f>
        <v>3323</v>
      </c>
      <c r="F26" s="26">
        <f t="shared" ref="F26:U26" si="2">SUM(F4:F25)</f>
        <v>4416</v>
      </c>
      <c r="G26" s="26">
        <f t="shared" si="2"/>
        <v>985</v>
      </c>
      <c r="H26" s="26">
        <f t="shared" si="2"/>
        <v>549</v>
      </c>
      <c r="I26" s="26">
        <f t="shared" si="2"/>
        <v>700</v>
      </c>
      <c r="J26" s="26">
        <f t="shared" si="2"/>
        <v>377</v>
      </c>
      <c r="K26" s="26">
        <f t="shared" si="2"/>
        <v>234</v>
      </c>
      <c r="L26" s="26">
        <f t="shared" si="2"/>
        <v>454</v>
      </c>
      <c r="M26" s="26">
        <f t="shared" si="2"/>
        <v>422</v>
      </c>
      <c r="N26" s="26">
        <f t="shared" si="2"/>
        <v>39</v>
      </c>
      <c r="O26" s="26">
        <f t="shared" si="2"/>
        <v>12</v>
      </c>
      <c r="P26" s="26">
        <f t="shared" si="2"/>
        <v>2894</v>
      </c>
      <c r="Q26" s="26">
        <f t="shared" si="2"/>
        <v>408</v>
      </c>
      <c r="R26" s="26">
        <f t="shared" si="2"/>
        <v>421</v>
      </c>
      <c r="S26" s="26">
        <f t="shared" si="2"/>
        <v>496</v>
      </c>
      <c r="T26" s="26">
        <f t="shared" si="2"/>
        <v>389</v>
      </c>
      <c r="U26" s="26">
        <f t="shared" si="2"/>
        <v>2001</v>
      </c>
      <c r="V26" s="27">
        <f>U26+T26+S26+Q26+P26+O26+N26+M26+L26+K26+J26+I26+H26+G26+F26+D26</f>
        <v>17647</v>
      </c>
      <c r="W26" s="27">
        <f>U26+T26+S26+R26+P26+O26+N26+M26+L26+K26+J26+I26+H26+G26+F26+E26</f>
        <v>17712</v>
      </c>
    </row>
  </sheetData>
  <mergeCells count="15">
    <mergeCell ref="A5:A6"/>
    <mergeCell ref="B5:B6"/>
    <mergeCell ref="A7:A10"/>
    <mergeCell ref="B7:B10"/>
    <mergeCell ref="A11:A14"/>
    <mergeCell ref="B11:B14"/>
    <mergeCell ref="A26:C26"/>
    <mergeCell ref="A18:A19"/>
    <mergeCell ref="B18:B19"/>
    <mergeCell ref="A15:A17"/>
    <mergeCell ref="B15:B17"/>
    <mergeCell ref="A20:A21"/>
    <mergeCell ref="B20:B21"/>
    <mergeCell ref="B22:B25"/>
    <mergeCell ref="A22:A25"/>
  </mergeCells>
  <pageMargins left="0.7" right="0.7" top="0.75" bottom="0.75" header="0.3" footer="0.3"/>
  <pageSetup paperSize="9" scale="4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19" sqref="D19"/>
    </sheetView>
  </sheetViews>
  <sheetFormatPr defaultRowHeight="15" x14ac:dyDescent="0.25"/>
  <cols>
    <col min="2" max="2" width="18" customWidth="1"/>
    <col min="3" max="3" width="30.85546875" customWidth="1"/>
    <col min="4" max="20" width="7.28515625" customWidth="1"/>
  </cols>
  <sheetData>
    <row r="1" spans="1:22" ht="19.5" customHeight="1" x14ac:dyDescent="0.25">
      <c r="A1" s="3" t="s">
        <v>64</v>
      </c>
    </row>
    <row r="2" spans="1:22" ht="45" x14ac:dyDescent="0.25">
      <c r="A2" s="15" t="s">
        <v>15</v>
      </c>
      <c r="B2" s="15" t="s">
        <v>19</v>
      </c>
      <c r="C2" s="15" t="s">
        <v>20</v>
      </c>
      <c r="D2" s="15" t="s">
        <v>9</v>
      </c>
      <c r="E2" s="15" t="s">
        <v>12</v>
      </c>
      <c r="F2" s="15" t="s">
        <v>2</v>
      </c>
      <c r="G2" s="15" t="s">
        <v>3</v>
      </c>
      <c r="H2" s="15" t="s">
        <v>11</v>
      </c>
      <c r="I2" s="15" t="s">
        <v>8</v>
      </c>
      <c r="J2" s="15" t="s">
        <v>4</v>
      </c>
      <c r="K2" s="15" t="s">
        <v>13</v>
      </c>
      <c r="L2" s="15" t="s">
        <v>14</v>
      </c>
      <c r="M2" s="15" t="s">
        <v>0</v>
      </c>
      <c r="N2" s="15" t="s">
        <v>1</v>
      </c>
      <c r="O2" s="15" t="s">
        <v>10</v>
      </c>
      <c r="P2" s="15" t="s">
        <v>71</v>
      </c>
      <c r="Q2" s="15" t="s">
        <v>74</v>
      </c>
      <c r="R2" s="15" t="s">
        <v>7</v>
      </c>
      <c r="S2" s="15" t="s">
        <v>5</v>
      </c>
      <c r="T2" s="15" t="s">
        <v>6</v>
      </c>
      <c r="U2" s="35" t="s">
        <v>75</v>
      </c>
      <c r="V2" s="35" t="s">
        <v>78</v>
      </c>
    </row>
    <row r="3" spans="1:22" ht="30" x14ac:dyDescent="0.25">
      <c r="A3" s="16" t="s">
        <v>16</v>
      </c>
      <c r="B3" s="16" t="s">
        <v>17</v>
      </c>
      <c r="C3" s="16" t="s">
        <v>18</v>
      </c>
      <c r="D3" s="19">
        <v>67</v>
      </c>
      <c r="E3" s="19"/>
      <c r="F3" s="19">
        <v>105</v>
      </c>
      <c r="G3" s="19">
        <v>95</v>
      </c>
      <c r="H3" s="19">
        <v>49</v>
      </c>
      <c r="I3" s="19"/>
      <c r="J3" s="19"/>
      <c r="K3" s="19"/>
      <c r="L3" s="19"/>
      <c r="M3" s="19"/>
      <c r="N3" s="19"/>
      <c r="O3" s="20"/>
      <c r="P3" s="20"/>
      <c r="Q3" s="21"/>
      <c r="R3" s="20"/>
      <c r="S3" s="20"/>
      <c r="T3" s="21">
        <v>30</v>
      </c>
      <c r="U3" s="21">
        <f>T3+S3+R3+P3+O3+N3+M3+L3+K3+J3+I3+H3+G3+F3+E3+D3</f>
        <v>346</v>
      </c>
      <c r="V3" s="21">
        <f>D3+E3+F3+G3+H3+I3+J3+K3+L3+M3+N3+O3+Q3+R3+S3+T3</f>
        <v>346</v>
      </c>
    </row>
    <row r="4" spans="1:22" ht="15" customHeight="1" x14ac:dyDescent="0.25">
      <c r="A4" s="50" t="s">
        <v>21</v>
      </c>
      <c r="B4" s="49" t="s">
        <v>22</v>
      </c>
      <c r="C4" s="29" t="s">
        <v>23</v>
      </c>
      <c r="D4" s="22"/>
      <c r="E4" s="22"/>
      <c r="F4" s="22">
        <v>17</v>
      </c>
      <c r="G4" s="22">
        <v>10</v>
      </c>
      <c r="H4" s="22">
        <v>6</v>
      </c>
      <c r="I4" s="22"/>
      <c r="J4" s="22"/>
      <c r="K4" s="22"/>
      <c r="L4" s="22"/>
      <c r="M4" s="22"/>
      <c r="N4" s="22"/>
      <c r="O4" s="24"/>
      <c r="P4" s="25">
        <v>90</v>
      </c>
      <c r="Q4" s="25">
        <v>91</v>
      </c>
      <c r="R4" s="25">
        <v>200</v>
      </c>
      <c r="S4" s="25">
        <v>70</v>
      </c>
      <c r="T4" s="25"/>
      <c r="U4" s="21">
        <f t="shared" ref="U4:U24" si="0">T4+S4+R4+P4+O4+N4+M4+L4+K4+J4+I4+H4+G4+F4+E4+D4</f>
        <v>393</v>
      </c>
      <c r="V4" s="21">
        <f t="shared" ref="V4:V24" si="1">D4+E4+F4+G4+H4+I4+J4+K4+L4+M4+N4+O4+Q4+R4+S4+T4</f>
        <v>394</v>
      </c>
    </row>
    <row r="5" spans="1:22" ht="15" customHeight="1" x14ac:dyDescent="0.25">
      <c r="A5" s="50"/>
      <c r="B5" s="49"/>
      <c r="C5" s="29" t="s">
        <v>24</v>
      </c>
      <c r="D5" s="22">
        <v>327</v>
      </c>
      <c r="E5" s="22">
        <v>2</v>
      </c>
      <c r="F5" s="22">
        <v>51</v>
      </c>
      <c r="G5" s="22">
        <v>26</v>
      </c>
      <c r="H5" s="22"/>
      <c r="I5" s="22"/>
      <c r="J5" s="22"/>
      <c r="K5" s="22">
        <v>22</v>
      </c>
      <c r="L5" s="22"/>
      <c r="M5" s="22"/>
      <c r="N5" s="22"/>
      <c r="O5" s="24"/>
      <c r="P5" s="24"/>
      <c r="Q5" s="24"/>
      <c r="R5" s="24"/>
      <c r="S5" s="24"/>
      <c r="T5" s="25"/>
      <c r="U5" s="21">
        <f t="shared" si="0"/>
        <v>428</v>
      </c>
      <c r="V5" s="21">
        <f t="shared" si="1"/>
        <v>428</v>
      </c>
    </row>
    <row r="6" spans="1:22" s="8" customFormat="1" ht="23.25" customHeight="1" x14ac:dyDescent="0.25">
      <c r="A6" s="49" t="s">
        <v>26</v>
      </c>
      <c r="B6" s="49" t="s">
        <v>27</v>
      </c>
      <c r="C6" s="30" t="s">
        <v>25</v>
      </c>
      <c r="D6" s="18">
        <v>120</v>
      </c>
      <c r="E6" s="18">
        <v>51</v>
      </c>
      <c r="F6" s="18">
        <v>30</v>
      </c>
      <c r="G6" s="18"/>
      <c r="H6" s="18"/>
      <c r="I6" s="18"/>
      <c r="J6" s="18"/>
      <c r="K6" s="18"/>
      <c r="L6" s="18"/>
      <c r="M6" s="18"/>
      <c r="N6" s="18"/>
      <c r="O6" s="31">
        <v>3</v>
      </c>
      <c r="P6" s="18"/>
      <c r="Q6" s="32"/>
      <c r="R6" s="32"/>
      <c r="S6" s="32"/>
      <c r="T6" s="21">
        <v>85</v>
      </c>
      <c r="U6" s="21">
        <f t="shared" si="0"/>
        <v>289</v>
      </c>
      <c r="V6" s="21">
        <f t="shared" si="1"/>
        <v>289</v>
      </c>
    </row>
    <row r="7" spans="1:22" ht="30" x14ac:dyDescent="0.25">
      <c r="A7" s="49"/>
      <c r="B7" s="49"/>
      <c r="C7" s="16" t="s">
        <v>28</v>
      </c>
      <c r="D7" s="19">
        <v>44</v>
      </c>
      <c r="E7" s="19"/>
      <c r="F7" s="19"/>
      <c r="G7" s="19"/>
      <c r="H7" s="19">
        <v>13</v>
      </c>
      <c r="I7" s="19"/>
      <c r="J7" s="19"/>
      <c r="K7" s="19"/>
      <c r="L7" s="19">
        <v>35</v>
      </c>
      <c r="M7" s="19"/>
      <c r="N7" s="19"/>
      <c r="O7" s="20"/>
      <c r="P7" s="20"/>
      <c r="Q7" s="20"/>
      <c r="R7" s="20"/>
      <c r="S7" s="20"/>
      <c r="T7" s="21"/>
      <c r="U7" s="21">
        <f t="shared" si="0"/>
        <v>92</v>
      </c>
      <c r="V7" s="21">
        <f t="shared" si="1"/>
        <v>92</v>
      </c>
    </row>
    <row r="8" spans="1:22" ht="21.75" customHeight="1" x14ac:dyDescent="0.25">
      <c r="A8" s="49"/>
      <c r="B8" s="49"/>
      <c r="C8" s="16" t="s">
        <v>29</v>
      </c>
      <c r="D8" s="19">
        <v>68</v>
      </c>
      <c r="E8" s="19">
        <v>122</v>
      </c>
      <c r="F8" s="19"/>
      <c r="G8" s="19">
        <v>15</v>
      </c>
      <c r="H8" s="19">
        <v>5</v>
      </c>
      <c r="I8" s="19"/>
      <c r="J8" s="19"/>
      <c r="K8" s="19">
        <v>29</v>
      </c>
      <c r="L8" s="19">
        <v>8</v>
      </c>
      <c r="M8" s="19">
        <v>15</v>
      </c>
      <c r="N8" s="19"/>
      <c r="O8" s="21">
        <v>35</v>
      </c>
      <c r="P8" s="21"/>
      <c r="Q8" s="20"/>
      <c r="R8" s="20"/>
      <c r="S8" s="20"/>
      <c r="T8" s="21">
        <v>30</v>
      </c>
      <c r="U8" s="21">
        <f t="shared" si="0"/>
        <v>327</v>
      </c>
      <c r="V8" s="21">
        <f t="shared" si="1"/>
        <v>327</v>
      </c>
    </row>
    <row r="9" spans="1:22" x14ac:dyDescent="0.25">
      <c r="A9" s="49"/>
      <c r="B9" s="49"/>
      <c r="C9" s="29" t="s">
        <v>30</v>
      </c>
      <c r="D9" s="22">
        <v>74</v>
      </c>
      <c r="E9" s="22"/>
      <c r="F9" s="22">
        <v>6</v>
      </c>
      <c r="G9" s="22"/>
      <c r="H9" s="22">
        <v>16</v>
      </c>
      <c r="I9" s="22"/>
      <c r="J9" s="22"/>
      <c r="K9" s="22"/>
      <c r="L9" s="22"/>
      <c r="M9" s="22"/>
      <c r="N9" s="22"/>
      <c r="O9" s="24"/>
      <c r="P9" s="24"/>
      <c r="Q9" s="24"/>
      <c r="R9" s="24"/>
      <c r="S9" s="24"/>
      <c r="T9" s="25"/>
      <c r="U9" s="21">
        <f t="shared" si="0"/>
        <v>96</v>
      </c>
      <c r="V9" s="21">
        <f t="shared" si="1"/>
        <v>96</v>
      </c>
    </row>
    <row r="10" spans="1:22" ht="15" customHeight="1" x14ac:dyDescent="0.25">
      <c r="A10" s="49" t="s">
        <v>31</v>
      </c>
      <c r="B10" s="49" t="s">
        <v>36</v>
      </c>
      <c r="C10" s="16" t="s">
        <v>32</v>
      </c>
      <c r="D10" s="22">
        <v>73</v>
      </c>
      <c r="E10" s="22"/>
      <c r="F10" s="22">
        <v>21</v>
      </c>
      <c r="G10" s="22"/>
      <c r="H10" s="22"/>
      <c r="I10" s="22"/>
      <c r="J10" s="22"/>
      <c r="K10" s="22"/>
      <c r="L10" s="22"/>
      <c r="M10" s="22"/>
      <c r="N10" s="22"/>
      <c r="O10" s="25">
        <v>6</v>
      </c>
      <c r="P10" s="25"/>
      <c r="Q10" s="24"/>
      <c r="R10" s="24"/>
      <c r="S10" s="24"/>
      <c r="T10" s="25"/>
      <c r="U10" s="21">
        <f t="shared" si="0"/>
        <v>100</v>
      </c>
      <c r="V10" s="21">
        <f t="shared" si="1"/>
        <v>100</v>
      </c>
    </row>
    <row r="11" spans="1:22" ht="17.25" customHeight="1" x14ac:dyDescent="0.25">
      <c r="A11" s="49"/>
      <c r="B11" s="49"/>
      <c r="C11" s="16" t="s">
        <v>33</v>
      </c>
      <c r="D11" s="22">
        <v>157</v>
      </c>
      <c r="E11" s="22">
        <v>6</v>
      </c>
      <c r="F11" s="22">
        <v>15</v>
      </c>
      <c r="G11" s="22"/>
      <c r="H11" s="22"/>
      <c r="I11" s="22"/>
      <c r="J11" s="22"/>
      <c r="K11" s="22"/>
      <c r="L11" s="22"/>
      <c r="M11" s="22"/>
      <c r="N11" s="22"/>
      <c r="O11" s="24"/>
      <c r="P11" s="24"/>
      <c r="Q11" s="24"/>
      <c r="R11" s="24"/>
      <c r="S11" s="24"/>
      <c r="T11" s="25"/>
      <c r="U11" s="21">
        <f t="shared" si="0"/>
        <v>178</v>
      </c>
      <c r="V11" s="21">
        <f t="shared" si="1"/>
        <v>178</v>
      </c>
    </row>
    <row r="12" spans="1:22" x14ac:dyDescent="0.25">
      <c r="A12" s="49"/>
      <c r="B12" s="49"/>
      <c r="C12" s="16" t="s">
        <v>34</v>
      </c>
      <c r="D12" s="22">
        <v>30</v>
      </c>
      <c r="E12" s="22">
        <v>20</v>
      </c>
      <c r="F12" s="22">
        <v>6</v>
      </c>
      <c r="G12" s="22"/>
      <c r="H12" s="22"/>
      <c r="I12" s="22"/>
      <c r="J12" s="22"/>
      <c r="K12" s="22"/>
      <c r="L12" s="22"/>
      <c r="M12" s="22"/>
      <c r="N12" s="22"/>
      <c r="O12" s="24"/>
      <c r="P12" s="24"/>
      <c r="Q12" s="24"/>
      <c r="R12" s="24"/>
      <c r="S12" s="24"/>
      <c r="T12" s="25"/>
      <c r="U12" s="21">
        <f t="shared" si="0"/>
        <v>56</v>
      </c>
      <c r="V12" s="21">
        <f t="shared" si="1"/>
        <v>56</v>
      </c>
    </row>
    <row r="13" spans="1:22" x14ac:dyDescent="0.25">
      <c r="A13" s="49"/>
      <c r="B13" s="49"/>
      <c r="C13" s="16" t="s">
        <v>35</v>
      </c>
      <c r="D13" s="22">
        <v>121</v>
      </c>
      <c r="E13" s="22">
        <v>252</v>
      </c>
      <c r="F13" s="22">
        <v>11</v>
      </c>
      <c r="G13" s="22">
        <v>11</v>
      </c>
      <c r="H13" s="22">
        <v>27</v>
      </c>
      <c r="I13" s="22"/>
      <c r="J13" s="22"/>
      <c r="K13" s="22">
        <v>9</v>
      </c>
      <c r="L13" s="22">
        <v>29</v>
      </c>
      <c r="M13" s="22"/>
      <c r="N13" s="22"/>
      <c r="O13" s="24"/>
      <c r="P13" s="24"/>
      <c r="Q13" s="24"/>
      <c r="R13" s="24"/>
      <c r="S13" s="24"/>
      <c r="T13" s="25"/>
      <c r="U13" s="21">
        <f t="shared" si="0"/>
        <v>460</v>
      </c>
      <c r="V13" s="21">
        <f t="shared" si="1"/>
        <v>460</v>
      </c>
    </row>
    <row r="14" spans="1:22" ht="18.75" customHeight="1" x14ac:dyDescent="0.25">
      <c r="A14" s="50" t="s">
        <v>37</v>
      </c>
      <c r="B14" s="49" t="s">
        <v>38</v>
      </c>
      <c r="C14" s="16" t="s">
        <v>39</v>
      </c>
      <c r="D14" s="22"/>
      <c r="E14" s="22">
        <v>491</v>
      </c>
      <c r="F14" s="22"/>
      <c r="G14" s="22"/>
      <c r="H14" s="22">
        <v>21</v>
      </c>
      <c r="I14" s="22"/>
      <c r="J14" s="22">
        <v>18</v>
      </c>
      <c r="K14" s="22">
        <v>8</v>
      </c>
      <c r="L14" s="22"/>
      <c r="M14" s="22"/>
      <c r="N14" s="22"/>
      <c r="O14" s="24"/>
      <c r="P14" s="24"/>
      <c r="Q14" s="24"/>
      <c r="R14" s="24"/>
      <c r="S14" s="24"/>
      <c r="T14" s="25">
        <v>75</v>
      </c>
      <c r="U14" s="21">
        <f t="shared" si="0"/>
        <v>613</v>
      </c>
      <c r="V14" s="21">
        <f t="shared" si="1"/>
        <v>613</v>
      </c>
    </row>
    <row r="15" spans="1:22" ht="18.75" customHeight="1" x14ac:dyDescent="0.25">
      <c r="A15" s="50"/>
      <c r="B15" s="49"/>
      <c r="C15" s="16" t="s">
        <v>40</v>
      </c>
      <c r="D15" s="22"/>
      <c r="E15" s="22">
        <v>37</v>
      </c>
      <c r="F15" s="22"/>
      <c r="G15" s="22"/>
      <c r="H15" s="22"/>
      <c r="I15" s="22"/>
      <c r="J15" s="22"/>
      <c r="K15" s="22"/>
      <c r="L15" s="22"/>
      <c r="M15" s="22"/>
      <c r="N15" s="22"/>
      <c r="O15" s="24"/>
      <c r="P15" s="24"/>
      <c r="Q15" s="24"/>
      <c r="R15" s="24"/>
      <c r="S15" s="24"/>
      <c r="T15" s="25">
        <v>44</v>
      </c>
      <c r="U15" s="21">
        <f t="shared" si="0"/>
        <v>81</v>
      </c>
      <c r="V15" s="21">
        <f t="shared" si="1"/>
        <v>81</v>
      </c>
    </row>
    <row r="16" spans="1:22" ht="18.75" customHeight="1" x14ac:dyDescent="0.25">
      <c r="A16" s="50"/>
      <c r="B16" s="49"/>
      <c r="C16" s="16" t="s">
        <v>41</v>
      </c>
      <c r="D16" s="22">
        <v>17</v>
      </c>
      <c r="E16" s="22">
        <v>241</v>
      </c>
      <c r="F16" s="22"/>
      <c r="G16" s="22"/>
      <c r="H16" s="22"/>
      <c r="I16" s="22"/>
      <c r="J16" s="22"/>
      <c r="K16" s="22"/>
      <c r="L16" s="22"/>
      <c r="M16" s="22"/>
      <c r="N16" s="22"/>
      <c r="O16" s="24"/>
      <c r="P16" s="24"/>
      <c r="Q16" s="24"/>
      <c r="R16" s="24"/>
      <c r="S16" s="24"/>
      <c r="T16" s="25">
        <v>52</v>
      </c>
      <c r="U16" s="21">
        <f t="shared" si="0"/>
        <v>310</v>
      </c>
      <c r="V16" s="21">
        <f t="shared" si="1"/>
        <v>310</v>
      </c>
    </row>
    <row r="17" spans="1:22" ht="39" customHeight="1" x14ac:dyDescent="0.25">
      <c r="A17" s="49" t="s">
        <v>42</v>
      </c>
      <c r="B17" s="49" t="s">
        <v>44</v>
      </c>
      <c r="C17" s="16" t="s">
        <v>43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20"/>
      <c r="P17" s="20"/>
      <c r="Q17" s="20"/>
      <c r="R17" s="20"/>
      <c r="S17" s="20"/>
      <c r="T17" s="21">
        <v>88</v>
      </c>
      <c r="U17" s="21">
        <f t="shared" si="0"/>
        <v>88</v>
      </c>
      <c r="V17" s="21">
        <f t="shared" si="1"/>
        <v>88</v>
      </c>
    </row>
    <row r="18" spans="1:22" x14ac:dyDescent="0.25">
      <c r="A18" s="49"/>
      <c r="B18" s="49"/>
      <c r="C18" s="16" t="s">
        <v>55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20"/>
      <c r="P18" s="20"/>
      <c r="Q18" s="20"/>
      <c r="R18" s="20"/>
      <c r="S18" s="20"/>
      <c r="T18" s="21"/>
      <c r="U18" s="21"/>
      <c r="V18" s="21"/>
    </row>
    <row r="19" spans="1:22" ht="15" customHeight="1" x14ac:dyDescent="0.25">
      <c r="A19" s="50" t="s">
        <v>48</v>
      </c>
      <c r="B19" s="49" t="s">
        <v>45</v>
      </c>
      <c r="C19" s="29" t="s">
        <v>46</v>
      </c>
      <c r="D19" s="22">
        <v>34</v>
      </c>
      <c r="E19" s="22"/>
      <c r="F19" s="22"/>
      <c r="G19" s="22"/>
      <c r="H19" s="22"/>
      <c r="I19" s="22">
        <v>13</v>
      </c>
      <c r="J19" s="22"/>
      <c r="K19" s="22"/>
      <c r="L19" s="22"/>
      <c r="M19" s="22"/>
      <c r="N19" s="22"/>
      <c r="O19" s="25">
        <v>175</v>
      </c>
      <c r="P19" s="25"/>
      <c r="Q19" s="24"/>
      <c r="R19" s="24"/>
      <c r="S19" s="24"/>
      <c r="T19" s="25">
        <v>19</v>
      </c>
      <c r="U19" s="21">
        <f t="shared" si="0"/>
        <v>241</v>
      </c>
      <c r="V19" s="21">
        <f t="shared" si="1"/>
        <v>241</v>
      </c>
    </row>
    <row r="20" spans="1:22" x14ac:dyDescent="0.25">
      <c r="A20" s="50"/>
      <c r="B20" s="49"/>
      <c r="C20" s="29" t="s">
        <v>47</v>
      </c>
      <c r="D20" s="22">
        <v>12</v>
      </c>
      <c r="E20" s="22"/>
      <c r="F20" s="22"/>
      <c r="G20" s="22">
        <v>6</v>
      </c>
      <c r="H20" s="22"/>
      <c r="I20" s="22"/>
      <c r="J20" s="22"/>
      <c r="K20" s="22"/>
      <c r="L20" s="22"/>
      <c r="M20" s="22"/>
      <c r="N20" s="22"/>
      <c r="O20" s="25">
        <v>1</v>
      </c>
      <c r="P20" s="25"/>
      <c r="Q20" s="24"/>
      <c r="R20" s="24"/>
      <c r="S20" s="24"/>
      <c r="T20" s="25"/>
      <c r="U20" s="21">
        <f t="shared" si="0"/>
        <v>19</v>
      </c>
      <c r="V20" s="21">
        <f t="shared" si="1"/>
        <v>19</v>
      </c>
    </row>
    <row r="21" spans="1:22" x14ac:dyDescent="0.25">
      <c r="A21" s="50" t="s">
        <v>49</v>
      </c>
      <c r="B21" s="50" t="s">
        <v>50</v>
      </c>
      <c r="C21" s="29" t="s">
        <v>51</v>
      </c>
      <c r="D21" s="22"/>
      <c r="E21" s="22">
        <v>12</v>
      </c>
      <c r="F21" s="22"/>
      <c r="G21" s="22"/>
      <c r="H21" s="22"/>
      <c r="I21" s="22">
        <v>51</v>
      </c>
      <c r="J21" s="22"/>
      <c r="K21" s="22"/>
      <c r="L21" s="22">
        <v>30</v>
      </c>
      <c r="M21" s="22"/>
      <c r="N21" s="22"/>
      <c r="O21" s="24"/>
      <c r="P21" s="24"/>
      <c r="Q21" s="24"/>
      <c r="R21" s="24"/>
      <c r="S21" s="24"/>
      <c r="T21" s="25"/>
      <c r="U21" s="21">
        <f t="shared" si="0"/>
        <v>93</v>
      </c>
      <c r="V21" s="21">
        <f t="shared" si="1"/>
        <v>93</v>
      </c>
    </row>
    <row r="22" spans="1:22" x14ac:dyDescent="0.25">
      <c r="A22" s="50"/>
      <c r="B22" s="50"/>
      <c r="C22" s="29" t="s">
        <v>52</v>
      </c>
      <c r="D22" s="22">
        <v>49</v>
      </c>
      <c r="E22" s="22">
        <v>60</v>
      </c>
      <c r="F22" s="22">
        <v>20</v>
      </c>
      <c r="G22" s="22">
        <v>20</v>
      </c>
      <c r="H22" s="22"/>
      <c r="I22" s="22"/>
      <c r="J22" s="22"/>
      <c r="K22" s="22"/>
      <c r="L22" s="22"/>
      <c r="M22" s="22"/>
      <c r="N22" s="22"/>
      <c r="O22" s="24"/>
      <c r="P22" s="24"/>
      <c r="Q22" s="24"/>
      <c r="R22" s="24"/>
      <c r="S22" s="24"/>
      <c r="T22" s="25">
        <v>32</v>
      </c>
      <c r="U22" s="21">
        <f t="shared" si="0"/>
        <v>181</v>
      </c>
      <c r="V22" s="21">
        <f t="shared" si="1"/>
        <v>181</v>
      </c>
    </row>
    <row r="23" spans="1:22" x14ac:dyDescent="0.25">
      <c r="A23" s="50"/>
      <c r="B23" s="50"/>
      <c r="C23" s="16" t="s">
        <v>53</v>
      </c>
      <c r="D23" s="22">
        <v>24</v>
      </c>
      <c r="E23" s="22">
        <v>73</v>
      </c>
      <c r="F23" s="22">
        <v>17</v>
      </c>
      <c r="G23" s="22"/>
      <c r="H23" s="22"/>
      <c r="I23" s="22"/>
      <c r="J23" s="22"/>
      <c r="K23" s="22"/>
      <c r="L23" s="22"/>
      <c r="M23" s="22"/>
      <c r="N23" s="22"/>
      <c r="O23" s="24"/>
      <c r="P23" s="24"/>
      <c r="Q23" s="24"/>
      <c r="R23" s="24"/>
      <c r="S23" s="24"/>
      <c r="T23" s="25"/>
      <c r="U23" s="21">
        <f t="shared" si="0"/>
        <v>114</v>
      </c>
      <c r="V23" s="21">
        <f t="shared" si="1"/>
        <v>114</v>
      </c>
    </row>
    <row r="24" spans="1:22" ht="19.5" customHeight="1" x14ac:dyDescent="0.25">
      <c r="A24" s="48" t="s">
        <v>54</v>
      </c>
      <c r="B24" s="48"/>
      <c r="C24" s="48"/>
      <c r="D24" s="26">
        <f>SUM(D3:D23)</f>
        <v>1217</v>
      </c>
      <c r="E24" s="26">
        <f t="shared" ref="E24:T24" si="2">SUM(E3:E23)</f>
        <v>1367</v>
      </c>
      <c r="F24" s="26">
        <f t="shared" si="2"/>
        <v>299</v>
      </c>
      <c r="G24" s="26">
        <f t="shared" si="2"/>
        <v>183</v>
      </c>
      <c r="H24" s="26">
        <f t="shared" si="2"/>
        <v>137</v>
      </c>
      <c r="I24" s="26">
        <f t="shared" si="2"/>
        <v>64</v>
      </c>
      <c r="J24" s="26">
        <f t="shared" si="2"/>
        <v>18</v>
      </c>
      <c r="K24" s="26">
        <f t="shared" si="2"/>
        <v>68</v>
      </c>
      <c r="L24" s="26">
        <f t="shared" si="2"/>
        <v>102</v>
      </c>
      <c r="M24" s="26">
        <f t="shared" si="2"/>
        <v>15</v>
      </c>
      <c r="N24" s="26">
        <f t="shared" si="2"/>
        <v>0</v>
      </c>
      <c r="O24" s="26">
        <f t="shared" si="2"/>
        <v>220</v>
      </c>
      <c r="P24" s="26">
        <f t="shared" si="2"/>
        <v>90</v>
      </c>
      <c r="Q24" s="26">
        <f t="shared" si="2"/>
        <v>91</v>
      </c>
      <c r="R24" s="26">
        <f t="shared" si="2"/>
        <v>200</v>
      </c>
      <c r="S24" s="26">
        <f t="shared" si="2"/>
        <v>70</v>
      </c>
      <c r="T24" s="26">
        <f t="shared" si="2"/>
        <v>455</v>
      </c>
      <c r="U24" s="33">
        <f t="shared" si="0"/>
        <v>4505</v>
      </c>
      <c r="V24" s="33">
        <f t="shared" si="1"/>
        <v>4506</v>
      </c>
    </row>
  </sheetData>
  <mergeCells count="15">
    <mergeCell ref="B10:B13"/>
    <mergeCell ref="A10:A13"/>
    <mergeCell ref="A14:A16"/>
    <mergeCell ref="B14:B16"/>
    <mergeCell ref="A4:A5"/>
    <mergeCell ref="B4:B5"/>
    <mergeCell ref="B6:B9"/>
    <mergeCell ref="A6:A9"/>
    <mergeCell ref="A21:A23"/>
    <mergeCell ref="B21:B23"/>
    <mergeCell ref="A24:C24"/>
    <mergeCell ref="A17:A18"/>
    <mergeCell ref="B17:B18"/>
    <mergeCell ref="A19:A20"/>
    <mergeCell ref="B19:B20"/>
  </mergeCells>
  <pageMargins left="0.7" right="0.7" top="0.75" bottom="0.75" header="0.3" footer="0.3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zoomScaleNormal="100" workbookViewId="0">
      <selection activeCell="D10" sqref="D10"/>
    </sheetView>
  </sheetViews>
  <sheetFormatPr defaultRowHeight="15" x14ac:dyDescent="0.25"/>
  <cols>
    <col min="2" max="2" width="18" customWidth="1"/>
    <col min="3" max="3" width="30.85546875" customWidth="1"/>
    <col min="4" max="20" width="7.28515625" customWidth="1"/>
  </cols>
  <sheetData>
    <row r="1" spans="1:22" ht="21.75" customHeight="1" x14ac:dyDescent="0.25">
      <c r="A1" s="7" t="s">
        <v>65</v>
      </c>
    </row>
    <row r="2" spans="1:22" ht="64.5" customHeight="1" x14ac:dyDescent="0.25">
      <c r="A2" s="28" t="s">
        <v>15</v>
      </c>
      <c r="B2" s="15" t="s">
        <v>19</v>
      </c>
      <c r="C2" s="15" t="s">
        <v>20</v>
      </c>
      <c r="D2" s="15" t="s">
        <v>9</v>
      </c>
      <c r="E2" s="15" t="s">
        <v>12</v>
      </c>
      <c r="F2" s="15" t="s">
        <v>2</v>
      </c>
      <c r="G2" s="15" t="s">
        <v>3</v>
      </c>
      <c r="H2" s="15" t="s">
        <v>11</v>
      </c>
      <c r="I2" s="15" t="s">
        <v>8</v>
      </c>
      <c r="J2" s="15" t="s">
        <v>4</v>
      </c>
      <c r="K2" s="15" t="s">
        <v>13</v>
      </c>
      <c r="L2" s="15" t="s">
        <v>14</v>
      </c>
      <c r="M2" s="15" t="s">
        <v>0</v>
      </c>
      <c r="N2" s="15" t="s">
        <v>1</v>
      </c>
      <c r="O2" s="15" t="s">
        <v>10</v>
      </c>
      <c r="P2" s="15" t="s">
        <v>73</v>
      </c>
      <c r="Q2" s="15" t="s">
        <v>72</v>
      </c>
      <c r="R2" s="15" t="s">
        <v>7</v>
      </c>
      <c r="S2" s="15" t="s">
        <v>5</v>
      </c>
      <c r="T2" s="15" t="s">
        <v>6</v>
      </c>
      <c r="U2" s="15" t="s">
        <v>79</v>
      </c>
      <c r="V2" s="15" t="s">
        <v>80</v>
      </c>
    </row>
    <row r="3" spans="1:22" ht="30" x14ac:dyDescent="0.25">
      <c r="A3" s="16" t="s">
        <v>16</v>
      </c>
      <c r="B3" s="16" t="s">
        <v>17</v>
      </c>
      <c r="C3" s="16" t="s">
        <v>18</v>
      </c>
      <c r="D3" s="19">
        <v>34</v>
      </c>
      <c r="E3" s="19"/>
      <c r="F3" s="19">
        <v>5</v>
      </c>
      <c r="G3" s="19">
        <v>6</v>
      </c>
      <c r="H3" s="19">
        <v>5</v>
      </c>
      <c r="I3" s="19"/>
      <c r="J3" s="19"/>
      <c r="K3" s="19"/>
      <c r="L3" s="19"/>
      <c r="M3" s="19"/>
      <c r="N3" s="19"/>
      <c r="O3" s="20"/>
      <c r="P3" s="20"/>
      <c r="Q3" s="20"/>
      <c r="R3" s="20"/>
      <c r="S3" s="20"/>
      <c r="T3" s="21">
        <v>8</v>
      </c>
      <c r="U3" s="22">
        <f>D3+E3+F3+G3+H3+I3+J3+K3+L3+M3+N3+O3+P3+R3+S3+T3</f>
        <v>58</v>
      </c>
      <c r="V3" s="22">
        <f>D3+E3+F3+G3+H3+I3+J3+K3+L3+M3+N3+O3+Q3+R3+S3+T3</f>
        <v>58</v>
      </c>
    </row>
    <row r="4" spans="1:22" ht="15" customHeight="1" x14ac:dyDescent="0.25">
      <c r="A4" s="50" t="s">
        <v>21</v>
      </c>
      <c r="B4" s="49" t="s">
        <v>22</v>
      </c>
      <c r="C4" s="29" t="s">
        <v>23</v>
      </c>
      <c r="D4" s="22"/>
      <c r="E4" s="22"/>
      <c r="F4" s="22"/>
      <c r="G4" s="22">
        <v>2</v>
      </c>
      <c r="H4" s="22"/>
      <c r="I4" s="22"/>
      <c r="J4" s="22"/>
      <c r="K4" s="22"/>
      <c r="L4" s="22"/>
      <c r="M4" s="22"/>
      <c r="N4" s="22"/>
      <c r="O4" s="24"/>
      <c r="P4" s="25">
        <v>10</v>
      </c>
      <c r="Q4" s="25">
        <v>15</v>
      </c>
      <c r="R4" s="25">
        <v>34</v>
      </c>
      <c r="S4" s="25">
        <v>17</v>
      </c>
      <c r="T4" s="25"/>
      <c r="U4" s="22">
        <f t="shared" ref="U4:U24" si="0">D4+E4+F4+G4+H4+I4+J4+K4+L4+M4+N4+O4+P4+R4+S4+T4</f>
        <v>63</v>
      </c>
      <c r="V4" s="22">
        <f t="shared" ref="V4:V24" si="1">D4+E4+F4+G4+H4+I4+J4+K4+L4+M4+N4+O4+Q4+R4+S4+T4</f>
        <v>68</v>
      </c>
    </row>
    <row r="5" spans="1:22" x14ac:dyDescent="0.25">
      <c r="A5" s="50"/>
      <c r="B5" s="49"/>
      <c r="C5" s="29" t="s">
        <v>24</v>
      </c>
      <c r="D5" s="22">
        <v>60</v>
      </c>
      <c r="E5" s="22"/>
      <c r="F5" s="22">
        <v>21</v>
      </c>
      <c r="G5" s="22">
        <v>6</v>
      </c>
      <c r="H5" s="22"/>
      <c r="I5" s="22"/>
      <c r="J5" s="22"/>
      <c r="K5" s="22">
        <v>9</v>
      </c>
      <c r="L5" s="22"/>
      <c r="M5" s="22"/>
      <c r="N5" s="22"/>
      <c r="O5" s="24"/>
      <c r="P5" s="24"/>
      <c r="Q5" s="24"/>
      <c r="R5" s="24"/>
      <c r="S5" s="24"/>
      <c r="T5" s="25"/>
      <c r="U5" s="22">
        <f t="shared" si="0"/>
        <v>96</v>
      </c>
      <c r="V5" s="22">
        <f t="shared" si="1"/>
        <v>96</v>
      </c>
    </row>
    <row r="6" spans="1:22" ht="32.25" customHeight="1" x14ac:dyDescent="0.25">
      <c r="A6" s="49" t="s">
        <v>26</v>
      </c>
      <c r="B6" s="49" t="s">
        <v>27</v>
      </c>
      <c r="C6" s="16" t="s">
        <v>25</v>
      </c>
      <c r="D6" s="19">
        <v>40</v>
      </c>
      <c r="E6" s="19"/>
      <c r="F6" s="19">
        <v>12</v>
      </c>
      <c r="G6" s="19"/>
      <c r="H6" s="19"/>
      <c r="I6" s="19"/>
      <c r="J6" s="19"/>
      <c r="K6" s="19"/>
      <c r="L6" s="19"/>
      <c r="M6" s="19"/>
      <c r="N6" s="19"/>
      <c r="O6" s="21">
        <v>13</v>
      </c>
      <c r="P6" s="21"/>
      <c r="Q6" s="20"/>
      <c r="R6" s="20"/>
      <c r="S6" s="20"/>
      <c r="T6" s="21">
        <v>30</v>
      </c>
      <c r="U6" s="22">
        <f t="shared" si="0"/>
        <v>95</v>
      </c>
      <c r="V6" s="22">
        <f t="shared" si="1"/>
        <v>95</v>
      </c>
    </row>
    <row r="7" spans="1:22" ht="15" customHeight="1" x14ac:dyDescent="0.25">
      <c r="A7" s="49"/>
      <c r="B7" s="49"/>
      <c r="C7" s="16" t="s">
        <v>28</v>
      </c>
      <c r="D7" s="19">
        <v>9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21"/>
      <c r="P7" s="21"/>
      <c r="Q7" s="20"/>
      <c r="R7" s="20"/>
      <c r="S7" s="20"/>
      <c r="T7" s="20"/>
      <c r="U7" s="22">
        <f t="shared" si="0"/>
        <v>9</v>
      </c>
      <c r="V7" s="22">
        <f t="shared" si="1"/>
        <v>9</v>
      </c>
    </row>
    <row r="8" spans="1:22" ht="15" customHeight="1" x14ac:dyDescent="0.25">
      <c r="A8" s="49"/>
      <c r="B8" s="49"/>
      <c r="C8" s="16" t="s">
        <v>29</v>
      </c>
      <c r="D8" s="19">
        <v>21</v>
      </c>
      <c r="E8" s="19">
        <v>31</v>
      </c>
      <c r="F8" s="19">
        <v>5</v>
      </c>
      <c r="G8" s="19"/>
      <c r="H8" s="19"/>
      <c r="I8" s="19"/>
      <c r="J8" s="19"/>
      <c r="K8" s="19">
        <v>7</v>
      </c>
      <c r="L8" s="19"/>
      <c r="M8" s="19">
        <v>6</v>
      </c>
      <c r="N8" s="19"/>
      <c r="O8" s="21">
        <v>4</v>
      </c>
      <c r="P8" s="21"/>
      <c r="Q8" s="20"/>
      <c r="R8" s="20"/>
      <c r="S8" s="20"/>
      <c r="T8" s="20"/>
      <c r="U8" s="22">
        <f t="shared" si="0"/>
        <v>74</v>
      </c>
      <c r="V8" s="22">
        <f t="shared" si="1"/>
        <v>74</v>
      </c>
    </row>
    <row r="9" spans="1:22" x14ac:dyDescent="0.25">
      <c r="A9" s="49"/>
      <c r="B9" s="49"/>
      <c r="C9" s="29" t="s">
        <v>30</v>
      </c>
      <c r="D9" s="22">
        <v>25</v>
      </c>
      <c r="E9" s="22"/>
      <c r="F9" s="22">
        <v>4</v>
      </c>
      <c r="G9" s="22"/>
      <c r="H9" s="22"/>
      <c r="I9" s="22"/>
      <c r="J9" s="22"/>
      <c r="K9" s="22"/>
      <c r="L9" s="22"/>
      <c r="M9" s="22"/>
      <c r="N9" s="22"/>
      <c r="O9" s="25">
        <v>6</v>
      </c>
      <c r="P9" s="25"/>
      <c r="Q9" s="24"/>
      <c r="R9" s="24"/>
      <c r="S9" s="24"/>
      <c r="T9" s="24"/>
      <c r="U9" s="22">
        <f t="shared" si="0"/>
        <v>35</v>
      </c>
      <c r="V9" s="22">
        <f t="shared" si="1"/>
        <v>35</v>
      </c>
    </row>
    <row r="10" spans="1:22" ht="19.5" customHeight="1" x14ac:dyDescent="0.25">
      <c r="A10" s="49" t="s">
        <v>31</v>
      </c>
      <c r="B10" s="49" t="s">
        <v>36</v>
      </c>
      <c r="C10" s="16" t="s">
        <v>32</v>
      </c>
      <c r="D10" s="22">
        <v>38</v>
      </c>
      <c r="E10" s="22"/>
      <c r="F10" s="22">
        <v>22</v>
      </c>
      <c r="G10" s="22"/>
      <c r="H10" s="22"/>
      <c r="I10" s="22"/>
      <c r="J10" s="22"/>
      <c r="K10" s="22"/>
      <c r="L10" s="22"/>
      <c r="M10" s="22"/>
      <c r="N10" s="22"/>
      <c r="O10" s="24"/>
      <c r="P10" s="24"/>
      <c r="Q10" s="24"/>
      <c r="R10" s="24"/>
      <c r="S10" s="24"/>
      <c r="T10" s="24"/>
      <c r="U10" s="22">
        <f t="shared" si="0"/>
        <v>60</v>
      </c>
      <c r="V10" s="22">
        <f t="shared" si="1"/>
        <v>60</v>
      </c>
    </row>
    <row r="11" spans="1:22" x14ac:dyDescent="0.25">
      <c r="A11" s="49"/>
      <c r="B11" s="49"/>
      <c r="C11" s="16" t="s">
        <v>33</v>
      </c>
      <c r="D11" s="22">
        <v>79</v>
      </c>
      <c r="E11" s="22">
        <v>11</v>
      </c>
      <c r="F11" s="22">
        <v>8</v>
      </c>
      <c r="G11" s="22"/>
      <c r="H11" s="22"/>
      <c r="I11" s="22"/>
      <c r="J11" s="22"/>
      <c r="K11" s="22"/>
      <c r="L11" s="22"/>
      <c r="M11" s="22"/>
      <c r="N11" s="22"/>
      <c r="O11" s="24"/>
      <c r="P11" s="24"/>
      <c r="Q11" s="24"/>
      <c r="R11" s="24"/>
      <c r="S11" s="24"/>
      <c r="T11" s="24"/>
      <c r="U11" s="22">
        <f t="shared" si="0"/>
        <v>98</v>
      </c>
      <c r="V11" s="22">
        <f t="shared" si="1"/>
        <v>98</v>
      </c>
    </row>
    <row r="12" spans="1:22" x14ac:dyDescent="0.25">
      <c r="A12" s="49"/>
      <c r="B12" s="49"/>
      <c r="C12" s="16" t="s">
        <v>34</v>
      </c>
      <c r="D12" s="22">
        <v>12</v>
      </c>
      <c r="E12" s="22"/>
      <c r="F12" s="22">
        <v>1</v>
      </c>
      <c r="G12" s="22"/>
      <c r="H12" s="22"/>
      <c r="I12" s="22"/>
      <c r="J12" s="22"/>
      <c r="K12" s="22"/>
      <c r="L12" s="22"/>
      <c r="M12" s="22"/>
      <c r="N12" s="22"/>
      <c r="O12" s="24"/>
      <c r="P12" s="24"/>
      <c r="Q12" s="24"/>
      <c r="R12" s="24"/>
      <c r="S12" s="24"/>
      <c r="T12" s="24"/>
      <c r="U12" s="22">
        <f t="shared" si="0"/>
        <v>13</v>
      </c>
      <c r="V12" s="22">
        <f t="shared" si="1"/>
        <v>13</v>
      </c>
    </row>
    <row r="13" spans="1:22" x14ac:dyDescent="0.25">
      <c r="A13" s="49"/>
      <c r="B13" s="49"/>
      <c r="C13" s="16" t="s">
        <v>35</v>
      </c>
      <c r="D13" s="22">
        <v>32</v>
      </c>
      <c r="E13" s="22">
        <v>39</v>
      </c>
      <c r="F13" s="22"/>
      <c r="G13" s="22">
        <v>9</v>
      </c>
      <c r="H13" s="22">
        <v>3</v>
      </c>
      <c r="I13" s="22"/>
      <c r="J13" s="22"/>
      <c r="K13" s="22"/>
      <c r="L13" s="22">
        <v>8</v>
      </c>
      <c r="M13" s="22"/>
      <c r="N13" s="22"/>
      <c r="O13" s="24"/>
      <c r="P13" s="24"/>
      <c r="Q13" s="24"/>
      <c r="R13" s="24"/>
      <c r="S13" s="24"/>
      <c r="T13" s="24"/>
      <c r="U13" s="22">
        <f t="shared" si="0"/>
        <v>91</v>
      </c>
      <c r="V13" s="22">
        <f t="shared" si="1"/>
        <v>91</v>
      </c>
    </row>
    <row r="14" spans="1:22" ht="19.5" customHeight="1" x14ac:dyDescent="0.25">
      <c r="A14" s="50" t="s">
        <v>37</v>
      </c>
      <c r="B14" s="49" t="s">
        <v>38</v>
      </c>
      <c r="C14" s="16" t="s">
        <v>39</v>
      </c>
      <c r="D14" s="22"/>
      <c r="E14" s="22">
        <v>148</v>
      </c>
      <c r="F14" s="22"/>
      <c r="G14" s="22"/>
      <c r="H14" s="22">
        <v>1</v>
      </c>
      <c r="I14" s="22"/>
      <c r="J14" s="22"/>
      <c r="K14" s="22"/>
      <c r="L14" s="22"/>
      <c r="M14" s="22"/>
      <c r="N14" s="22"/>
      <c r="O14" s="24"/>
      <c r="P14" s="24"/>
      <c r="Q14" s="24"/>
      <c r="R14" s="24"/>
      <c r="S14" s="24"/>
      <c r="T14" s="25">
        <v>19</v>
      </c>
      <c r="U14" s="22">
        <f t="shared" si="0"/>
        <v>168</v>
      </c>
      <c r="V14" s="22">
        <f t="shared" si="1"/>
        <v>168</v>
      </c>
    </row>
    <row r="15" spans="1:22" x14ac:dyDescent="0.25">
      <c r="A15" s="50"/>
      <c r="B15" s="49"/>
      <c r="C15" s="16" t="s">
        <v>40</v>
      </c>
      <c r="D15" s="22"/>
      <c r="E15" s="22">
        <v>11</v>
      </c>
      <c r="F15" s="22"/>
      <c r="G15" s="22"/>
      <c r="H15" s="22"/>
      <c r="I15" s="22"/>
      <c r="J15" s="22"/>
      <c r="K15" s="22"/>
      <c r="L15" s="22"/>
      <c r="M15" s="22"/>
      <c r="N15" s="22"/>
      <c r="O15" s="24"/>
      <c r="P15" s="24"/>
      <c r="Q15" s="24"/>
      <c r="R15" s="24"/>
      <c r="S15" s="24"/>
      <c r="T15" s="25">
        <v>20</v>
      </c>
      <c r="U15" s="22">
        <f t="shared" si="0"/>
        <v>31</v>
      </c>
      <c r="V15" s="22">
        <f t="shared" si="1"/>
        <v>31</v>
      </c>
    </row>
    <row r="16" spans="1:22" x14ac:dyDescent="0.25">
      <c r="A16" s="50"/>
      <c r="B16" s="49"/>
      <c r="C16" s="16" t="s">
        <v>41</v>
      </c>
      <c r="D16" s="22"/>
      <c r="E16" s="22">
        <v>42</v>
      </c>
      <c r="F16" s="22"/>
      <c r="G16" s="22"/>
      <c r="H16" s="22"/>
      <c r="I16" s="22"/>
      <c r="J16" s="22"/>
      <c r="K16" s="22"/>
      <c r="L16" s="22"/>
      <c r="M16" s="22"/>
      <c r="N16" s="22"/>
      <c r="O16" s="24"/>
      <c r="P16" s="24"/>
      <c r="Q16" s="24"/>
      <c r="R16" s="24"/>
      <c r="S16" s="24"/>
      <c r="T16" s="25">
        <v>13</v>
      </c>
      <c r="U16" s="22">
        <f t="shared" si="0"/>
        <v>55</v>
      </c>
      <c r="V16" s="22">
        <f t="shared" si="1"/>
        <v>55</v>
      </c>
    </row>
    <row r="17" spans="1:22" ht="15" customHeight="1" x14ac:dyDescent="0.25">
      <c r="A17" s="49" t="s">
        <v>42</v>
      </c>
      <c r="B17" s="49" t="s">
        <v>44</v>
      </c>
      <c r="C17" s="16" t="s">
        <v>43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20"/>
      <c r="P17" s="20"/>
      <c r="Q17" s="20"/>
      <c r="R17" s="20"/>
      <c r="S17" s="20"/>
      <c r="T17" s="21">
        <v>39</v>
      </c>
      <c r="U17" s="22">
        <f t="shared" si="0"/>
        <v>39</v>
      </c>
      <c r="V17" s="22">
        <f t="shared" si="1"/>
        <v>39</v>
      </c>
    </row>
    <row r="18" spans="1:22" x14ac:dyDescent="0.25">
      <c r="A18" s="49"/>
      <c r="B18" s="49"/>
      <c r="C18" s="16" t="s">
        <v>55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20"/>
      <c r="P18" s="20"/>
      <c r="Q18" s="20"/>
      <c r="R18" s="20"/>
      <c r="S18" s="20"/>
      <c r="T18" s="21">
        <v>13</v>
      </c>
      <c r="U18" s="22">
        <f t="shared" si="0"/>
        <v>13</v>
      </c>
      <c r="V18" s="22">
        <f t="shared" si="1"/>
        <v>13</v>
      </c>
    </row>
    <row r="19" spans="1:22" ht="27.75" customHeight="1" x14ac:dyDescent="0.25">
      <c r="A19" s="50" t="s">
        <v>48</v>
      </c>
      <c r="B19" s="49" t="s">
        <v>45</v>
      </c>
      <c r="C19" s="29" t="s">
        <v>46</v>
      </c>
      <c r="D19" s="19">
        <v>19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21">
        <v>133</v>
      </c>
      <c r="P19" s="21"/>
      <c r="Q19" s="20"/>
      <c r="R19" s="20"/>
      <c r="S19" s="20"/>
      <c r="T19" s="21"/>
      <c r="U19" s="22">
        <f t="shared" si="0"/>
        <v>152</v>
      </c>
      <c r="V19" s="22">
        <f t="shared" si="1"/>
        <v>152</v>
      </c>
    </row>
    <row r="20" spans="1:22" ht="18.75" customHeight="1" x14ac:dyDescent="0.25">
      <c r="A20" s="50"/>
      <c r="B20" s="49"/>
      <c r="C20" s="29" t="s">
        <v>47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0"/>
      <c r="P20" s="20"/>
      <c r="Q20" s="20"/>
      <c r="R20" s="20"/>
      <c r="S20" s="20"/>
      <c r="T20" s="21"/>
      <c r="U20" s="22">
        <f t="shared" si="0"/>
        <v>0</v>
      </c>
      <c r="V20" s="22">
        <f t="shared" si="1"/>
        <v>0</v>
      </c>
    </row>
    <row r="21" spans="1:22" x14ac:dyDescent="0.25">
      <c r="A21" s="50" t="s">
        <v>49</v>
      </c>
      <c r="B21" s="50" t="s">
        <v>50</v>
      </c>
      <c r="C21" s="29" t="s">
        <v>51</v>
      </c>
      <c r="D21" s="19"/>
      <c r="E21" s="19"/>
      <c r="F21" s="19"/>
      <c r="G21" s="19"/>
      <c r="H21" s="19"/>
      <c r="I21" s="19">
        <v>16</v>
      </c>
      <c r="J21" s="19"/>
      <c r="K21" s="19"/>
      <c r="L21" s="19"/>
      <c r="M21" s="19"/>
      <c r="N21" s="19"/>
      <c r="O21" s="20"/>
      <c r="P21" s="20"/>
      <c r="Q21" s="20"/>
      <c r="R21" s="20"/>
      <c r="S21" s="20"/>
      <c r="T21" s="21"/>
      <c r="U21" s="22">
        <f t="shared" si="0"/>
        <v>16</v>
      </c>
      <c r="V21" s="22">
        <f t="shared" si="1"/>
        <v>16</v>
      </c>
    </row>
    <row r="22" spans="1:22" x14ac:dyDescent="0.25">
      <c r="A22" s="50"/>
      <c r="B22" s="50"/>
      <c r="C22" s="29" t="s">
        <v>52</v>
      </c>
      <c r="D22" s="19">
        <v>19</v>
      </c>
      <c r="E22" s="19">
        <v>35</v>
      </c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20"/>
      <c r="Q22" s="20"/>
      <c r="R22" s="20"/>
      <c r="S22" s="20"/>
      <c r="T22" s="21">
        <v>10</v>
      </c>
      <c r="U22" s="22">
        <f t="shared" si="0"/>
        <v>64</v>
      </c>
      <c r="V22" s="22">
        <f t="shared" si="1"/>
        <v>64</v>
      </c>
    </row>
    <row r="23" spans="1:22" x14ac:dyDescent="0.25">
      <c r="A23" s="50"/>
      <c r="B23" s="50"/>
      <c r="C23" s="16" t="s">
        <v>53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0"/>
      <c r="P23" s="20"/>
      <c r="Q23" s="20"/>
      <c r="R23" s="20"/>
      <c r="S23" s="20"/>
      <c r="T23" s="20"/>
      <c r="U23" s="22">
        <f t="shared" si="0"/>
        <v>0</v>
      </c>
      <c r="V23" s="22">
        <f t="shared" si="1"/>
        <v>0</v>
      </c>
    </row>
    <row r="24" spans="1:22" x14ac:dyDescent="0.25">
      <c r="A24" s="48" t="s">
        <v>54</v>
      </c>
      <c r="B24" s="48"/>
      <c r="C24" s="48"/>
      <c r="D24" s="34">
        <f>SUM(D3:D23)</f>
        <v>388</v>
      </c>
      <c r="E24" s="34">
        <f t="shared" ref="E24:T24" si="2">SUM(E3:E23)</f>
        <v>317</v>
      </c>
      <c r="F24" s="34">
        <f t="shared" si="2"/>
        <v>78</v>
      </c>
      <c r="G24" s="34">
        <f t="shared" si="2"/>
        <v>23</v>
      </c>
      <c r="H24" s="34">
        <f t="shared" si="2"/>
        <v>9</v>
      </c>
      <c r="I24" s="34">
        <f t="shared" si="2"/>
        <v>16</v>
      </c>
      <c r="J24" s="34">
        <f t="shared" si="2"/>
        <v>0</v>
      </c>
      <c r="K24" s="34">
        <f t="shared" si="2"/>
        <v>16</v>
      </c>
      <c r="L24" s="34">
        <f t="shared" si="2"/>
        <v>8</v>
      </c>
      <c r="M24" s="34">
        <f t="shared" si="2"/>
        <v>6</v>
      </c>
      <c r="N24" s="34">
        <f t="shared" si="2"/>
        <v>0</v>
      </c>
      <c r="O24" s="34">
        <f t="shared" si="2"/>
        <v>156</v>
      </c>
      <c r="P24" s="34">
        <f t="shared" si="2"/>
        <v>10</v>
      </c>
      <c r="Q24" s="34">
        <f t="shared" si="2"/>
        <v>15</v>
      </c>
      <c r="R24" s="34">
        <f t="shared" si="2"/>
        <v>34</v>
      </c>
      <c r="S24" s="34">
        <f t="shared" si="2"/>
        <v>17</v>
      </c>
      <c r="T24" s="34">
        <f t="shared" si="2"/>
        <v>152</v>
      </c>
      <c r="U24" s="27">
        <f t="shared" si="0"/>
        <v>1230</v>
      </c>
      <c r="V24" s="27">
        <f t="shared" si="1"/>
        <v>1235</v>
      </c>
    </row>
  </sheetData>
  <mergeCells count="15">
    <mergeCell ref="A21:A23"/>
    <mergeCell ref="A24:C24"/>
    <mergeCell ref="A4:A5"/>
    <mergeCell ref="B4:B5"/>
    <mergeCell ref="A6:A9"/>
    <mergeCell ref="B6:B9"/>
    <mergeCell ref="A10:A13"/>
    <mergeCell ref="B10:B13"/>
    <mergeCell ref="A14:A16"/>
    <mergeCell ref="B14:B16"/>
    <mergeCell ref="A17:A18"/>
    <mergeCell ref="B17:B18"/>
    <mergeCell ref="A19:A20"/>
    <mergeCell ref="B19:B20"/>
    <mergeCell ref="B21:B23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1.Kopsavilkums</vt:lpstr>
      <vt:lpstr>2.1.Bakalaura</vt:lpstr>
      <vt:lpstr>2.2.Maģistra</vt:lpstr>
      <vt:lpstr>2.3.Doktora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2020-02-21T10:41:46Z</dcterms:modified>
</cp:coreProperties>
</file>