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652"/>
  </bookViews>
  <sheets>
    <sheet name="1.pielikums" sheetId="2" r:id="rId1"/>
  </sheets>
  <definedNames>
    <definedName name="_xlnm.Print_Titles" localSheetId="0">'1.pielikums'!$4:$5</definedName>
  </definedNames>
  <calcPr calcId="152511"/>
</workbook>
</file>

<file path=xl/calcChain.xml><?xml version="1.0" encoding="utf-8"?>
<calcChain xmlns="http://schemas.openxmlformats.org/spreadsheetml/2006/main">
  <c r="Q15" i="2" l="1"/>
  <c r="Q10" i="2" l="1"/>
  <c r="J8" i="2" l="1"/>
  <c r="I8" i="2"/>
  <c r="I13" i="2"/>
  <c r="J13" i="2"/>
  <c r="P56" i="2"/>
  <c r="O56" i="2"/>
  <c r="N56" i="2"/>
  <c r="M56" i="2"/>
  <c r="L56" i="2"/>
  <c r="K56" i="2"/>
  <c r="J56" i="2"/>
  <c r="I56" i="2"/>
  <c r="H56" i="2"/>
  <c r="G56" i="2"/>
  <c r="Q55" i="2"/>
  <c r="P54" i="2"/>
  <c r="O54" i="2"/>
  <c r="N54" i="2"/>
  <c r="M54" i="2"/>
  <c r="L54" i="2"/>
  <c r="K54" i="2"/>
  <c r="J54" i="2"/>
  <c r="I54" i="2"/>
  <c r="H54" i="2"/>
  <c r="G54" i="2"/>
  <c r="Q53" i="2"/>
  <c r="Q52" i="2"/>
  <c r="Q51" i="2"/>
  <c r="P49" i="2"/>
  <c r="O49" i="2"/>
  <c r="N49" i="2"/>
  <c r="M49" i="2"/>
  <c r="L49" i="2"/>
  <c r="K49" i="2"/>
  <c r="J49" i="2"/>
  <c r="I49" i="2"/>
  <c r="H49" i="2"/>
  <c r="G49" i="2"/>
  <c r="Q48" i="2"/>
  <c r="Q47" i="2"/>
  <c r="O46" i="2"/>
  <c r="N46" i="2"/>
  <c r="M46" i="2"/>
  <c r="L46" i="2"/>
  <c r="K46" i="2"/>
  <c r="J46" i="2"/>
  <c r="I46" i="2"/>
  <c r="H46" i="2"/>
  <c r="G46" i="2"/>
  <c r="Q45" i="2"/>
  <c r="Q44" i="2"/>
  <c r="Q43" i="2"/>
  <c r="Q42" i="2"/>
  <c r="P46" i="2"/>
  <c r="Q40" i="2"/>
  <c r="Q39" i="2"/>
  <c r="P38" i="2"/>
  <c r="O38" i="2"/>
  <c r="N38" i="2"/>
  <c r="M38" i="2"/>
  <c r="L38" i="2"/>
  <c r="K38" i="2"/>
  <c r="J38" i="2"/>
  <c r="I38" i="2"/>
  <c r="H38" i="2"/>
  <c r="G38" i="2"/>
  <c r="Q37" i="2"/>
  <c r="P35" i="2"/>
  <c r="O35" i="2"/>
  <c r="N35" i="2"/>
  <c r="M35" i="2"/>
  <c r="L35" i="2"/>
  <c r="K35" i="2"/>
  <c r="J35" i="2"/>
  <c r="I35" i="2"/>
  <c r="H35" i="2"/>
  <c r="Q34" i="2"/>
  <c r="Q33" i="2"/>
  <c r="Q32" i="2"/>
  <c r="P31" i="2"/>
  <c r="O31" i="2"/>
  <c r="N31" i="2"/>
  <c r="M31" i="2"/>
  <c r="L31" i="2"/>
  <c r="K31" i="2"/>
  <c r="J31" i="2"/>
  <c r="I31" i="2"/>
  <c r="H31" i="2"/>
  <c r="G31" i="2"/>
  <c r="Q30" i="2"/>
  <c r="Q29" i="2"/>
  <c r="P28" i="2"/>
  <c r="P36" i="2" s="1"/>
  <c r="O28" i="2"/>
  <c r="O36" i="2" s="1"/>
  <c r="N28" i="2"/>
  <c r="M28" i="2"/>
  <c r="M36" i="2" s="1"/>
  <c r="L28" i="2"/>
  <c r="L36" i="2" s="1"/>
  <c r="K28" i="2"/>
  <c r="K36" i="2" s="1"/>
  <c r="J28" i="2"/>
  <c r="I28" i="2"/>
  <c r="H28" i="2"/>
  <c r="H36" i="2" s="1"/>
  <c r="G28" i="2"/>
  <c r="Q27" i="2"/>
  <c r="Q26" i="2"/>
  <c r="Q25" i="2"/>
  <c r="Q24" i="2"/>
  <c r="Q23" i="2"/>
  <c r="Q22" i="2"/>
  <c r="Q21" i="2"/>
  <c r="Q20" i="2"/>
  <c r="Q19" i="2"/>
  <c r="Q18" i="2"/>
  <c r="P17" i="2"/>
  <c r="O17" i="2"/>
  <c r="N17" i="2"/>
  <c r="M17" i="2"/>
  <c r="L17" i="2"/>
  <c r="K17" i="2"/>
  <c r="J17" i="2"/>
  <c r="I17" i="2"/>
  <c r="H17" i="2"/>
  <c r="G17" i="2"/>
  <c r="Q16" i="2"/>
  <c r="Q14" i="2"/>
  <c r="P13" i="2"/>
  <c r="O13" i="2"/>
  <c r="N13" i="2"/>
  <c r="M13" i="2"/>
  <c r="L13" i="2"/>
  <c r="K13" i="2"/>
  <c r="H13" i="2"/>
  <c r="G13" i="2"/>
  <c r="Q12" i="2"/>
  <c r="Q11" i="2"/>
  <c r="Q9" i="2"/>
  <c r="P8" i="2"/>
  <c r="O8" i="2"/>
  <c r="N8" i="2"/>
  <c r="M8" i="2"/>
  <c r="L8" i="2"/>
  <c r="K8" i="2"/>
  <c r="H8" i="2"/>
  <c r="G8" i="2"/>
  <c r="Q7" i="2"/>
  <c r="I50" i="2" l="1"/>
  <c r="J50" i="2"/>
  <c r="N57" i="2"/>
  <c r="Q17" i="2"/>
  <c r="H50" i="2"/>
  <c r="L50" i="2"/>
  <c r="L57" i="2"/>
  <c r="P57" i="2"/>
  <c r="P50" i="2"/>
  <c r="J57" i="2"/>
  <c r="I36" i="2"/>
  <c r="Q54" i="2"/>
  <c r="H57" i="2"/>
  <c r="M50" i="2"/>
  <c r="N50" i="2"/>
  <c r="G35" i="2"/>
  <c r="Q35" i="2" s="1"/>
  <c r="I57" i="2"/>
  <c r="M57" i="2"/>
  <c r="M58" i="2" s="1"/>
  <c r="Q8" i="2"/>
  <c r="Q31" i="2"/>
  <c r="J36" i="2"/>
  <c r="J58" i="2" s="1"/>
  <c r="N36" i="2"/>
  <c r="Q38" i="2"/>
  <c r="G50" i="2"/>
  <c r="K50" i="2"/>
  <c r="O50" i="2"/>
  <c r="G57" i="2"/>
  <c r="K57" i="2"/>
  <c r="K58" i="2" s="1"/>
  <c r="O57" i="2"/>
  <c r="Q13" i="2"/>
  <c r="H58" i="2"/>
  <c r="L58" i="2"/>
  <c r="Q46" i="2"/>
  <c r="Q41" i="2"/>
  <c r="Q49" i="2"/>
  <c r="Q28" i="2"/>
  <c r="Q56" i="2"/>
  <c r="I58" i="2" l="1"/>
  <c r="P58" i="2"/>
  <c r="Q57" i="2"/>
  <c r="O58" i="2"/>
  <c r="N58" i="2"/>
  <c r="Q50" i="2"/>
  <c r="G36" i="2"/>
  <c r="Q36" i="2" l="1"/>
  <c r="G58" i="2"/>
  <c r="Q58" i="2" s="1"/>
</calcChain>
</file>

<file path=xl/sharedStrings.xml><?xml version="1.0" encoding="utf-8"?>
<sst xmlns="http://schemas.openxmlformats.org/spreadsheetml/2006/main" count="110" uniqueCount="92">
  <si>
    <t xml:space="preserve">Pielikums Izglītības un zinātnes ministrijas  </t>
  </si>
  <si>
    <t>201_.gada ____. _________________                                   rīkojumam Nr._________</t>
  </si>
  <si>
    <t>N. p. k.</t>
  </si>
  <si>
    <t>Izglītības tematiskā grupa</t>
  </si>
  <si>
    <t>Izglītības tematiskā joma</t>
  </si>
  <si>
    <t>Kods</t>
  </si>
  <si>
    <t>Studiju programmas nosaukums</t>
  </si>
  <si>
    <t>Koledžas*</t>
  </si>
  <si>
    <t>RCK</t>
  </si>
  <si>
    <t>RTK</t>
  </si>
  <si>
    <t>OMTK</t>
  </si>
  <si>
    <t>LJK</t>
  </si>
  <si>
    <t>JAK</t>
  </si>
  <si>
    <t>MK</t>
  </si>
  <si>
    <t>DMK</t>
  </si>
  <si>
    <t>LUPSK</t>
  </si>
  <si>
    <t>LURMK</t>
  </si>
  <si>
    <t>R1MK</t>
  </si>
  <si>
    <t>KOPĀ</t>
  </si>
  <si>
    <t>2.</t>
  </si>
  <si>
    <t>Humanitārās zinātnes un māksla</t>
  </si>
  <si>
    <t>Mākslas</t>
  </si>
  <si>
    <t>Restaurācija</t>
  </si>
  <si>
    <t xml:space="preserve">KOPĀ GRUPĀ </t>
  </si>
  <si>
    <t>3.</t>
  </si>
  <si>
    <t>Sociālās zinātnes, komerczinības un tiesības</t>
  </si>
  <si>
    <t>Komerczinības un administrēšana</t>
  </si>
  <si>
    <t>Grāmatvedība un finanses</t>
  </si>
  <si>
    <t>Mārketings un inovācijas</t>
  </si>
  <si>
    <t>Sekretariāta un biroja darbs</t>
  </si>
  <si>
    <t>4.</t>
  </si>
  <si>
    <t>Dabas zinātnes, matemātika un informācijas tehnoloģijas</t>
  </si>
  <si>
    <t>Datorika</t>
  </si>
  <si>
    <t>Datorsistēmu un datortīklu administrēšana</t>
  </si>
  <si>
    <t xml:space="preserve">Informācijas tehnoloģijas </t>
  </si>
  <si>
    <t>Inženierzinātnes, ražošana un būvniecība</t>
  </si>
  <si>
    <t>Inženierzinātnes un tehnoloģijas</t>
  </si>
  <si>
    <t>Aukstumtehnika</t>
  </si>
  <si>
    <t>Autotransports</t>
  </si>
  <si>
    <t>Biotehnoloģija</t>
  </si>
  <si>
    <t>Elektriskās iekārtas</t>
  </si>
  <si>
    <t>5.</t>
  </si>
  <si>
    <t>Elektronika</t>
  </si>
  <si>
    <t>Inženiermehānika</t>
  </si>
  <si>
    <t>Kokapstrāde</t>
  </si>
  <si>
    <t>Siltumenerģētika</t>
  </si>
  <si>
    <t>Telekomunikācijas</t>
  </si>
  <si>
    <t xml:space="preserve">KOPĀ JOMĀ </t>
  </si>
  <si>
    <t>Ražošana un pārstrāde</t>
  </si>
  <si>
    <t>Pārtikas produktu kvalitātes kontrole</t>
  </si>
  <si>
    <t>Pārtikas produktu pārstrāde un ražošanas tehnoloģija</t>
  </si>
  <si>
    <t>Arhitektūra un būvniecība</t>
  </si>
  <si>
    <t xml:space="preserve">Arhitektūra </t>
  </si>
  <si>
    <t>Būvzinības</t>
  </si>
  <si>
    <t>Inženiersistēmas</t>
  </si>
  <si>
    <t xml:space="preserve">KOPĀ GRUPĀ: </t>
  </si>
  <si>
    <t>6.</t>
  </si>
  <si>
    <t>Lauksaimniecība</t>
  </si>
  <si>
    <t>Lauksaimniecība, mežsaimniecība un zivsaimniecība</t>
  </si>
  <si>
    <t>Uzņēmējdarbība lauksaimniecībā</t>
  </si>
  <si>
    <t>7.</t>
  </si>
  <si>
    <t>Veselības aprūpe un sociālā labklājība</t>
  </si>
  <si>
    <t>Veselības aprūpe</t>
  </si>
  <si>
    <t>Ārstniecība</t>
  </si>
  <si>
    <t>Biomedicīnas laborants</t>
  </si>
  <si>
    <t>Farmācija</t>
  </si>
  <si>
    <t xml:space="preserve">Māszinības </t>
  </si>
  <si>
    <t>Podoloģija</t>
  </si>
  <si>
    <t>Radiologa asistents</t>
  </si>
  <si>
    <t>Vecmāte</t>
  </si>
  <si>
    <t>Sociālā labklājība</t>
  </si>
  <si>
    <t>Sociālā aprūpe</t>
  </si>
  <si>
    <t>Sociālā rehabilitācija</t>
  </si>
  <si>
    <t xml:space="preserve">KOPĀ  GRUPĀ: </t>
  </si>
  <si>
    <t>8.</t>
  </si>
  <si>
    <t>Pakalpojumi</t>
  </si>
  <si>
    <t>Transporta pakalpojumi</t>
  </si>
  <si>
    <t>Telemātika un loģistika</t>
  </si>
  <si>
    <t>Starptautisko pārvadājumu organizācija</t>
  </si>
  <si>
    <t>Vides aizsardzība</t>
  </si>
  <si>
    <t>Vides aizsardzības tehnoloģija</t>
  </si>
  <si>
    <t>KOPĀ KOLEDŽĀS</t>
  </si>
  <si>
    <t>1.</t>
  </si>
  <si>
    <t>Izglītība</t>
  </si>
  <si>
    <t>Komercdarbība</t>
  </si>
  <si>
    <t>Kuģu mehānika</t>
  </si>
  <si>
    <t>Kuģu vadīšana</t>
  </si>
  <si>
    <t>Nr.p.k</t>
  </si>
  <si>
    <t>Pedagogu izglītība un izglītības zinātnes</t>
  </si>
  <si>
    <t>2018.gadā no valsts budžeta līdzekļiem (no dotācijas no vispārējiem ieņēmumiem) finansējamo studiju vietu skaits koledžās pilna laika pirmā līmeņa profesionālās augstākās izglītības programmās</t>
  </si>
  <si>
    <t>Programmēšana un datorsistēmu administrēšana</t>
  </si>
  <si>
    <t>* RCK – Rīgas Celtniecības koledža, RTK – Profesionālās izglītības kompetences centrs „Rīgas Tehniskā koledža”, OMTK – Olaines Mehānikas un tehnoloģijas koledža, LJK – Liepājas Jūrniecības koledža, JAK – Jēkabpils Agrobiznesa koledža, MK – Malnavas koledža, DMK – Daugavpils Medicīnas koledža, LUPSK –Latvijas Universitātes P.Stradiņa medicīnas koledža, LURMK – Latvijas Universitātes Rīgas Medicīnas koledža, RIMK – Rīgas 1.medicīnas koledža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</si>
</sst>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0" xfId="1" applyFont="1"/>
    <xf numFmtId="0" fontId="2" fillId="0" borderId="0" xfId="1" applyFont="1" applyFill="1"/>
    <xf numFmtId="0" fontId="3" fillId="0" borderId="0" xfId="1" applyFont="1"/>
    <xf numFmtId="0" fontId="3" fillId="0" borderId="0" xfId="1" applyFont="1" applyFill="1"/>
    <xf numFmtId="0" fontId="4" fillId="0" borderId="0" xfId="1" applyFont="1"/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/>
    <xf numFmtId="0" fontId="5" fillId="0" borderId="0" xfId="1" applyFont="1" applyAlignment="1">
      <alignment horizontal="right"/>
    </xf>
    <xf numFmtId="0" fontId="5" fillId="0" borderId="0" xfId="1" applyFont="1" applyAlignment="1">
      <alignment wrapText="1"/>
    </xf>
    <xf numFmtId="0" fontId="5" fillId="0" borderId="0" xfId="1" applyFont="1" applyFill="1"/>
    <xf numFmtId="0" fontId="9" fillId="2" borderId="11" xfId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Fill="1" applyAlignment="1">
      <alignment horizontal="right"/>
    </xf>
    <xf numFmtId="0" fontId="8" fillId="0" borderId="4" xfId="1" applyFont="1" applyFill="1" applyBorder="1" applyAlignment="1">
      <alignment horizontal="center" vertical="center"/>
    </xf>
    <xf numFmtId="1" fontId="8" fillId="0" borderId="7" xfId="1" applyNumberFormat="1" applyFont="1" applyFill="1" applyBorder="1" applyAlignment="1">
      <alignment horizontal="center" vertical="center"/>
    </xf>
    <xf numFmtId="1" fontId="8" fillId="0" borderId="12" xfId="1" applyNumberFormat="1" applyFont="1" applyFill="1" applyBorder="1" applyAlignment="1">
      <alignment horizontal="center" vertical="center"/>
    </xf>
    <xf numFmtId="1" fontId="8" fillId="0" borderId="9" xfId="1" applyNumberFormat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1" fontId="5" fillId="0" borderId="6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 wrapText="1"/>
    </xf>
    <xf numFmtId="1" fontId="8" fillId="0" borderId="1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1" fontId="5" fillId="0" borderId="1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1" fontId="10" fillId="0" borderId="3" xfId="1" applyNumberFormat="1" applyFont="1" applyFill="1" applyBorder="1" applyAlignment="1">
      <alignment horizontal="center" vertical="center"/>
    </xf>
    <xf numFmtId="1" fontId="10" fillId="0" borderId="4" xfId="1" applyNumberFormat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 wrapText="1"/>
    </xf>
    <xf numFmtId="1" fontId="8" fillId="0" borderId="17" xfId="1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left" vertical="top" wrapText="1"/>
    </xf>
    <xf numFmtId="0" fontId="7" fillId="0" borderId="0" xfId="1" applyFont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tabSelected="1" topLeftCell="B54" zoomScaleNormal="100" workbookViewId="0">
      <selection activeCell="K65" sqref="K65"/>
    </sheetView>
  </sheetViews>
  <sheetFormatPr defaultRowHeight="12" x14ac:dyDescent="0.2"/>
  <cols>
    <col min="1" max="1" width="6.42578125" style="6" hidden="1" customWidth="1"/>
    <col min="2" max="2" width="6.42578125" style="6" customWidth="1"/>
    <col min="3" max="3" width="15.28515625" style="7" customWidth="1"/>
    <col min="4" max="4" width="18.5703125" style="8" customWidth="1"/>
    <col min="5" max="5" width="5.140625" style="9" customWidth="1"/>
    <col min="6" max="6" width="28.7109375" style="10" customWidth="1"/>
    <col min="7" max="8" width="4.7109375" style="11" customWidth="1"/>
    <col min="9" max="9" width="6.42578125" style="11" customWidth="1"/>
    <col min="10" max="10" width="5.140625" style="11" customWidth="1"/>
    <col min="11" max="11" width="4.7109375" style="11" customWidth="1"/>
    <col min="12" max="12" width="5.140625" style="11" customWidth="1"/>
    <col min="13" max="13" width="5" style="11" customWidth="1"/>
    <col min="14" max="14" width="6.5703125" style="11" customWidth="1"/>
    <col min="15" max="15" width="7" style="11" customWidth="1"/>
    <col min="16" max="16" width="5" style="11" customWidth="1"/>
    <col min="17" max="17" width="6.7109375" style="20" customWidth="1"/>
    <col min="18" max="251" width="9.140625" style="1"/>
    <col min="252" max="252" width="5.140625" style="1" customWidth="1"/>
    <col min="253" max="253" width="15.28515625" style="1" customWidth="1"/>
    <col min="254" max="254" width="17.140625" style="1" customWidth="1"/>
    <col min="255" max="255" width="5.140625" style="1" customWidth="1"/>
    <col min="256" max="256" width="26.42578125" style="1" customWidth="1"/>
    <col min="257" max="258" width="4.7109375" style="1" customWidth="1"/>
    <col min="259" max="259" width="7" style="1" customWidth="1"/>
    <col min="260" max="260" width="6" style="1" customWidth="1"/>
    <col min="261" max="261" width="4.7109375" style="1" customWidth="1"/>
    <col min="262" max="262" width="5.7109375" style="1" customWidth="1"/>
    <col min="263" max="263" width="4.7109375" style="1" customWidth="1"/>
    <col min="264" max="264" width="7.28515625" style="1" customWidth="1"/>
    <col min="265" max="265" width="7" style="1" customWidth="1"/>
    <col min="266" max="266" width="5.85546875" style="1" customWidth="1"/>
    <col min="267" max="267" width="6.85546875" style="1" customWidth="1"/>
    <col min="268" max="507" width="9.140625" style="1"/>
    <col min="508" max="508" width="5.140625" style="1" customWidth="1"/>
    <col min="509" max="509" width="15.28515625" style="1" customWidth="1"/>
    <col min="510" max="510" width="17.140625" style="1" customWidth="1"/>
    <col min="511" max="511" width="5.140625" style="1" customWidth="1"/>
    <col min="512" max="512" width="26.42578125" style="1" customWidth="1"/>
    <col min="513" max="514" width="4.7109375" style="1" customWidth="1"/>
    <col min="515" max="515" width="7" style="1" customWidth="1"/>
    <col min="516" max="516" width="6" style="1" customWidth="1"/>
    <col min="517" max="517" width="4.7109375" style="1" customWidth="1"/>
    <col min="518" max="518" width="5.7109375" style="1" customWidth="1"/>
    <col min="519" max="519" width="4.7109375" style="1" customWidth="1"/>
    <col min="520" max="520" width="7.28515625" style="1" customWidth="1"/>
    <col min="521" max="521" width="7" style="1" customWidth="1"/>
    <col min="522" max="522" width="5.85546875" style="1" customWidth="1"/>
    <col min="523" max="523" width="6.85546875" style="1" customWidth="1"/>
    <col min="524" max="763" width="9.140625" style="1"/>
    <col min="764" max="764" width="5.140625" style="1" customWidth="1"/>
    <col min="765" max="765" width="15.28515625" style="1" customWidth="1"/>
    <col min="766" max="766" width="17.140625" style="1" customWidth="1"/>
    <col min="767" max="767" width="5.140625" style="1" customWidth="1"/>
    <col min="768" max="768" width="26.42578125" style="1" customWidth="1"/>
    <col min="769" max="770" width="4.7109375" style="1" customWidth="1"/>
    <col min="771" max="771" width="7" style="1" customWidth="1"/>
    <col min="772" max="772" width="6" style="1" customWidth="1"/>
    <col min="773" max="773" width="4.7109375" style="1" customWidth="1"/>
    <col min="774" max="774" width="5.7109375" style="1" customWidth="1"/>
    <col min="775" max="775" width="4.7109375" style="1" customWidth="1"/>
    <col min="776" max="776" width="7.28515625" style="1" customWidth="1"/>
    <col min="777" max="777" width="7" style="1" customWidth="1"/>
    <col min="778" max="778" width="5.85546875" style="1" customWidth="1"/>
    <col min="779" max="779" width="6.85546875" style="1" customWidth="1"/>
    <col min="780" max="1019" width="9.140625" style="1"/>
    <col min="1020" max="1020" width="5.140625" style="1" customWidth="1"/>
    <col min="1021" max="1021" width="15.28515625" style="1" customWidth="1"/>
    <col min="1022" max="1022" width="17.140625" style="1" customWidth="1"/>
    <col min="1023" max="1023" width="5.140625" style="1" customWidth="1"/>
    <col min="1024" max="1024" width="26.42578125" style="1" customWidth="1"/>
    <col min="1025" max="1026" width="4.7109375" style="1" customWidth="1"/>
    <col min="1027" max="1027" width="7" style="1" customWidth="1"/>
    <col min="1028" max="1028" width="6" style="1" customWidth="1"/>
    <col min="1029" max="1029" width="4.7109375" style="1" customWidth="1"/>
    <col min="1030" max="1030" width="5.7109375" style="1" customWidth="1"/>
    <col min="1031" max="1031" width="4.7109375" style="1" customWidth="1"/>
    <col min="1032" max="1032" width="7.28515625" style="1" customWidth="1"/>
    <col min="1033" max="1033" width="7" style="1" customWidth="1"/>
    <col min="1034" max="1034" width="5.85546875" style="1" customWidth="1"/>
    <col min="1035" max="1035" width="6.85546875" style="1" customWidth="1"/>
    <col min="1036" max="1275" width="9.140625" style="1"/>
    <col min="1276" max="1276" width="5.140625" style="1" customWidth="1"/>
    <col min="1277" max="1277" width="15.28515625" style="1" customWidth="1"/>
    <col min="1278" max="1278" width="17.140625" style="1" customWidth="1"/>
    <col min="1279" max="1279" width="5.140625" style="1" customWidth="1"/>
    <col min="1280" max="1280" width="26.42578125" style="1" customWidth="1"/>
    <col min="1281" max="1282" width="4.7109375" style="1" customWidth="1"/>
    <col min="1283" max="1283" width="7" style="1" customWidth="1"/>
    <col min="1284" max="1284" width="6" style="1" customWidth="1"/>
    <col min="1285" max="1285" width="4.7109375" style="1" customWidth="1"/>
    <col min="1286" max="1286" width="5.7109375" style="1" customWidth="1"/>
    <col min="1287" max="1287" width="4.7109375" style="1" customWidth="1"/>
    <col min="1288" max="1288" width="7.28515625" style="1" customWidth="1"/>
    <col min="1289" max="1289" width="7" style="1" customWidth="1"/>
    <col min="1290" max="1290" width="5.85546875" style="1" customWidth="1"/>
    <col min="1291" max="1291" width="6.85546875" style="1" customWidth="1"/>
    <col min="1292" max="1531" width="9.140625" style="1"/>
    <col min="1532" max="1532" width="5.140625" style="1" customWidth="1"/>
    <col min="1533" max="1533" width="15.28515625" style="1" customWidth="1"/>
    <col min="1534" max="1534" width="17.140625" style="1" customWidth="1"/>
    <col min="1535" max="1535" width="5.140625" style="1" customWidth="1"/>
    <col min="1536" max="1536" width="26.42578125" style="1" customWidth="1"/>
    <col min="1537" max="1538" width="4.7109375" style="1" customWidth="1"/>
    <col min="1539" max="1539" width="7" style="1" customWidth="1"/>
    <col min="1540" max="1540" width="6" style="1" customWidth="1"/>
    <col min="1541" max="1541" width="4.7109375" style="1" customWidth="1"/>
    <col min="1542" max="1542" width="5.7109375" style="1" customWidth="1"/>
    <col min="1543" max="1543" width="4.7109375" style="1" customWidth="1"/>
    <col min="1544" max="1544" width="7.28515625" style="1" customWidth="1"/>
    <col min="1545" max="1545" width="7" style="1" customWidth="1"/>
    <col min="1546" max="1546" width="5.85546875" style="1" customWidth="1"/>
    <col min="1547" max="1547" width="6.85546875" style="1" customWidth="1"/>
    <col min="1548" max="1787" width="9.140625" style="1"/>
    <col min="1788" max="1788" width="5.140625" style="1" customWidth="1"/>
    <col min="1789" max="1789" width="15.28515625" style="1" customWidth="1"/>
    <col min="1790" max="1790" width="17.140625" style="1" customWidth="1"/>
    <col min="1791" max="1791" width="5.140625" style="1" customWidth="1"/>
    <col min="1792" max="1792" width="26.42578125" style="1" customWidth="1"/>
    <col min="1793" max="1794" width="4.7109375" style="1" customWidth="1"/>
    <col min="1795" max="1795" width="7" style="1" customWidth="1"/>
    <col min="1796" max="1796" width="6" style="1" customWidth="1"/>
    <col min="1797" max="1797" width="4.7109375" style="1" customWidth="1"/>
    <col min="1798" max="1798" width="5.7109375" style="1" customWidth="1"/>
    <col min="1799" max="1799" width="4.7109375" style="1" customWidth="1"/>
    <col min="1800" max="1800" width="7.28515625" style="1" customWidth="1"/>
    <col min="1801" max="1801" width="7" style="1" customWidth="1"/>
    <col min="1802" max="1802" width="5.85546875" style="1" customWidth="1"/>
    <col min="1803" max="1803" width="6.85546875" style="1" customWidth="1"/>
    <col min="1804" max="2043" width="9.140625" style="1"/>
    <col min="2044" max="2044" width="5.140625" style="1" customWidth="1"/>
    <col min="2045" max="2045" width="15.28515625" style="1" customWidth="1"/>
    <col min="2046" max="2046" width="17.140625" style="1" customWidth="1"/>
    <col min="2047" max="2047" width="5.140625" style="1" customWidth="1"/>
    <col min="2048" max="2048" width="26.42578125" style="1" customWidth="1"/>
    <col min="2049" max="2050" width="4.7109375" style="1" customWidth="1"/>
    <col min="2051" max="2051" width="7" style="1" customWidth="1"/>
    <col min="2052" max="2052" width="6" style="1" customWidth="1"/>
    <col min="2053" max="2053" width="4.7109375" style="1" customWidth="1"/>
    <col min="2054" max="2054" width="5.7109375" style="1" customWidth="1"/>
    <col min="2055" max="2055" width="4.7109375" style="1" customWidth="1"/>
    <col min="2056" max="2056" width="7.28515625" style="1" customWidth="1"/>
    <col min="2057" max="2057" width="7" style="1" customWidth="1"/>
    <col min="2058" max="2058" width="5.85546875" style="1" customWidth="1"/>
    <col min="2059" max="2059" width="6.85546875" style="1" customWidth="1"/>
    <col min="2060" max="2299" width="9.140625" style="1"/>
    <col min="2300" max="2300" width="5.140625" style="1" customWidth="1"/>
    <col min="2301" max="2301" width="15.28515625" style="1" customWidth="1"/>
    <col min="2302" max="2302" width="17.140625" style="1" customWidth="1"/>
    <col min="2303" max="2303" width="5.140625" style="1" customWidth="1"/>
    <col min="2304" max="2304" width="26.42578125" style="1" customWidth="1"/>
    <col min="2305" max="2306" width="4.7109375" style="1" customWidth="1"/>
    <col min="2307" max="2307" width="7" style="1" customWidth="1"/>
    <col min="2308" max="2308" width="6" style="1" customWidth="1"/>
    <col min="2309" max="2309" width="4.7109375" style="1" customWidth="1"/>
    <col min="2310" max="2310" width="5.7109375" style="1" customWidth="1"/>
    <col min="2311" max="2311" width="4.7109375" style="1" customWidth="1"/>
    <col min="2312" max="2312" width="7.28515625" style="1" customWidth="1"/>
    <col min="2313" max="2313" width="7" style="1" customWidth="1"/>
    <col min="2314" max="2314" width="5.85546875" style="1" customWidth="1"/>
    <col min="2315" max="2315" width="6.85546875" style="1" customWidth="1"/>
    <col min="2316" max="2555" width="9.140625" style="1"/>
    <col min="2556" max="2556" width="5.140625" style="1" customWidth="1"/>
    <col min="2557" max="2557" width="15.28515625" style="1" customWidth="1"/>
    <col min="2558" max="2558" width="17.140625" style="1" customWidth="1"/>
    <col min="2559" max="2559" width="5.140625" style="1" customWidth="1"/>
    <col min="2560" max="2560" width="26.42578125" style="1" customWidth="1"/>
    <col min="2561" max="2562" width="4.7109375" style="1" customWidth="1"/>
    <col min="2563" max="2563" width="7" style="1" customWidth="1"/>
    <col min="2564" max="2564" width="6" style="1" customWidth="1"/>
    <col min="2565" max="2565" width="4.7109375" style="1" customWidth="1"/>
    <col min="2566" max="2566" width="5.7109375" style="1" customWidth="1"/>
    <col min="2567" max="2567" width="4.7109375" style="1" customWidth="1"/>
    <col min="2568" max="2568" width="7.28515625" style="1" customWidth="1"/>
    <col min="2569" max="2569" width="7" style="1" customWidth="1"/>
    <col min="2570" max="2570" width="5.85546875" style="1" customWidth="1"/>
    <col min="2571" max="2571" width="6.85546875" style="1" customWidth="1"/>
    <col min="2572" max="2811" width="9.140625" style="1"/>
    <col min="2812" max="2812" width="5.140625" style="1" customWidth="1"/>
    <col min="2813" max="2813" width="15.28515625" style="1" customWidth="1"/>
    <col min="2814" max="2814" width="17.140625" style="1" customWidth="1"/>
    <col min="2815" max="2815" width="5.140625" style="1" customWidth="1"/>
    <col min="2816" max="2816" width="26.42578125" style="1" customWidth="1"/>
    <col min="2817" max="2818" width="4.7109375" style="1" customWidth="1"/>
    <col min="2819" max="2819" width="7" style="1" customWidth="1"/>
    <col min="2820" max="2820" width="6" style="1" customWidth="1"/>
    <col min="2821" max="2821" width="4.7109375" style="1" customWidth="1"/>
    <col min="2822" max="2822" width="5.7109375" style="1" customWidth="1"/>
    <col min="2823" max="2823" width="4.7109375" style="1" customWidth="1"/>
    <col min="2824" max="2824" width="7.28515625" style="1" customWidth="1"/>
    <col min="2825" max="2825" width="7" style="1" customWidth="1"/>
    <col min="2826" max="2826" width="5.85546875" style="1" customWidth="1"/>
    <col min="2827" max="2827" width="6.85546875" style="1" customWidth="1"/>
    <col min="2828" max="3067" width="9.140625" style="1"/>
    <col min="3068" max="3068" width="5.140625" style="1" customWidth="1"/>
    <col min="3069" max="3069" width="15.28515625" style="1" customWidth="1"/>
    <col min="3070" max="3070" width="17.140625" style="1" customWidth="1"/>
    <col min="3071" max="3071" width="5.140625" style="1" customWidth="1"/>
    <col min="3072" max="3072" width="26.42578125" style="1" customWidth="1"/>
    <col min="3073" max="3074" width="4.7109375" style="1" customWidth="1"/>
    <col min="3075" max="3075" width="7" style="1" customWidth="1"/>
    <col min="3076" max="3076" width="6" style="1" customWidth="1"/>
    <col min="3077" max="3077" width="4.7109375" style="1" customWidth="1"/>
    <col min="3078" max="3078" width="5.7109375" style="1" customWidth="1"/>
    <col min="3079" max="3079" width="4.7109375" style="1" customWidth="1"/>
    <col min="3080" max="3080" width="7.28515625" style="1" customWidth="1"/>
    <col min="3081" max="3081" width="7" style="1" customWidth="1"/>
    <col min="3082" max="3082" width="5.85546875" style="1" customWidth="1"/>
    <col min="3083" max="3083" width="6.85546875" style="1" customWidth="1"/>
    <col min="3084" max="3323" width="9.140625" style="1"/>
    <col min="3324" max="3324" width="5.140625" style="1" customWidth="1"/>
    <col min="3325" max="3325" width="15.28515625" style="1" customWidth="1"/>
    <col min="3326" max="3326" width="17.140625" style="1" customWidth="1"/>
    <col min="3327" max="3327" width="5.140625" style="1" customWidth="1"/>
    <col min="3328" max="3328" width="26.42578125" style="1" customWidth="1"/>
    <col min="3329" max="3330" width="4.7109375" style="1" customWidth="1"/>
    <col min="3331" max="3331" width="7" style="1" customWidth="1"/>
    <col min="3332" max="3332" width="6" style="1" customWidth="1"/>
    <col min="3333" max="3333" width="4.7109375" style="1" customWidth="1"/>
    <col min="3334" max="3334" width="5.7109375" style="1" customWidth="1"/>
    <col min="3335" max="3335" width="4.7109375" style="1" customWidth="1"/>
    <col min="3336" max="3336" width="7.28515625" style="1" customWidth="1"/>
    <col min="3337" max="3337" width="7" style="1" customWidth="1"/>
    <col min="3338" max="3338" width="5.85546875" style="1" customWidth="1"/>
    <col min="3339" max="3339" width="6.85546875" style="1" customWidth="1"/>
    <col min="3340" max="3579" width="9.140625" style="1"/>
    <col min="3580" max="3580" width="5.140625" style="1" customWidth="1"/>
    <col min="3581" max="3581" width="15.28515625" style="1" customWidth="1"/>
    <col min="3582" max="3582" width="17.140625" style="1" customWidth="1"/>
    <col min="3583" max="3583" width="5.140625" style="1" customWidth="1"/>
    <col min="3584" max="3584" width="26.42578125" style="1" customWidth="1"/>
    <col min="3585" max="3586" width="4.7109375" style="1" customWidth="1"/>
    <col min="3587" max="3587" width="7" style="1" customWidth="1"/>
    <col min="3588" max="3588" width="6" style="1" customWidth="1"/>
    <col min="3589" max="3589" width="4.7109375" style="1" customWidth="1"/>
    <col min="3590" max="3590" width="5.7109375" style="1" customWidth="1"/>
    <col min="3591" max="3591" width="4.7109375" style="1" customWidth="1"/>
    <col min="3592" max="3592" width="7.28515625" style="1" customWidth="1"/>
    <col min="3593" max="3593" width="7" style="1" customWidth="1"/>
    <col min="3594" max="3594" width="5.85546875" style="1" customWidth="1"/>
    <col min="3595" max="3595" width="6.85546875" style="1" customWidth="1"/>
    <col min="3596" max="3835" width="9.140625" style="1"/>
    <col min="3836" max="3836" width="5.140625" style="1" customWidth="1"/>
    <col min="3837" max="3837" width="15.28515625" style="1" customWidth="1"/>
    <col min="3838" max="3838" width="17.140625" style="1" customWidth="1"/>
    <col min="3839" max="3839" width="5.140625" style="1" customWidth="1"/>
    <col min="3840" max="3840" width="26.42578125" style="1" customWidth="1"/>
    <col min="3841" max="3842" width="4.7109375" style="1" customWidth="1"/>
    <col min="3843" max="3843" width="7" style="1" customWidth="1"/>
    <col min="3844" max="3844" width="6" style="1" customWidth="1"/>
    <col min="3845" max="3845" width="4.7109375" style="1" customWidth="1"/>
    <col min="3846" max="3846" width="5.7109375" style="1" customWidth="1"/>
    <col min="3847" max="3847" width="4.7109375" style="1" customWidth="1"/>
    <col min="3848" max="3848" width="7.28515625" style="1" customWidth="1"/>
    <col min="3849" max="3849" width="7" style="1" customWidth="1"/>
    <col min="3850" max="3850" width="5.85546875" style="1" customWidth="1"/>
    <col min="3851" max="3851" width="6.85546875" style="1" customWidth="1"/>
    <col min="3852" max="4091" width="9.140625" style="1"/>
    <col min="4092" max="4092" width="5.140625" style="1" customWidth="1"/>
    <col min="4093" max="4093" width="15.28515625" style="1" customWidth="1"/>
    <col min="4094" max="4094" width="17.140625" style="1" customWidth="1"/>
    <col min="4095" max="4095" width="5.140625" style="1" customWidth="1"/>
    <col min="4096" max="4096" width="26.42578125" style="1" customWidth="1"/>
    <col min="4097" max="4098" width="4.7109375" style="1" customWidth="1"/>
    <col min="4099" max="4099" width="7" style="1" customWidth="1"/>
    <col min="4100" max="4100" width="6" style="1" customWidth="1"/>
    <col min="4101" max="4101" width="4.7109375" style="1" customWidth="1"/>
    <col min="4102" max="4102" width="5.7109375" style="1" customWidth="1"/>
    <col min="4103" max="4103" width="4.7109375" style="1" customWidth="1"/>
    <col min="4104" max="4104" width="7.28515625" style="1" customWidth="1"/>
    <col min="4105" max="4105" width="7" style="1" customWidth="1"/>
    <col min="4106" max="4106" width="5.85546875" style="1" customWidth="1"/>
    <col min="4107" max="4107" width="6.85546875" style="1" customWidth="1"/>
    <col min="4108" max="4347" width="9.140625" style="1"/>
    <col min="4348" max="4348" width="5.140625" style="1" customWidth="1"/>
    <col min="4349" max="4349" width="15.28515625" style="1" customWidth="1"/>
    <col min="4350" max="4350" width="17.140625" style="1" customWidth="1"/>
    <col min="4351" max="4351" width="5.140625" style="1" customWidth="1"/>
    <col min="4352" max="4352" width="26.42578125" style="1" customWidth="1"/>
    <col min="4353" max="4354" width="4.7109375" style="1" customWidth="1"/>
    <col min="4355" max="4355" width="7" style="1" customWidth="1"/>
    <col min="4356" max="4356" width="6" style="1" customWidth="1"/>
    <col min="4357" max="4357" width="4.7109375" style="1" customWidth="1"/>
    <col min="4358" max="4358" width="5.7109375" style="1" customWidth="1"/>
    <col min="4359" max="4359" width="4.7109375" style="1" customWidth="1"/>
    <col min="4360" max="4360" width="7.28515625" style="1" customWidth="1"/>
    <col min="4361" max="4361" width="7" style="1" customWidth="1"/>
    <col min="4362" max="4362" width="5.85546875" style="1" customWidth="1"/>
    <col min="4363" max="4363" width="6.85546875" style="1" customWidth="1"/>
    <col min="4364" max="4603" width="9.140625" style="1"/>
    <col min="4604" max="4604" width="5.140625" style="1" customWidth="1"/>
    <col min="4605" max="4605" width="15.28515625" style="1" customWidth="1"/>
    <col min="4606" max="4606" width="17.140625" style="1" customWidth="1"/>
    <col min="4607" max="4607" width="5.140625" style="1" customWidth="1"/>
    <col min="4608" max="4608" width="26.42578125" style="1" customWidth="1"/>
    <col min="4609" max="4610" width="4.7109375" style="1" customWidth="1"/>
    <col min="4611" max="4611" width="7" style="1" customWidth="1"/>
    <col min="4612" max="4612" width="6" style="1" customWidth="1"/>
    <col min="4613" max="4613" width="4.7109375" style="1" customWidth="1"/>
    <col min="4614" max="4614" width="5.7109375" style="1" customWidth="1"/>
    <col min="4615" max="4615" width="4.7109375" style="1" customWidth="1"/>
    <col min="4616" max="4616" width="7.28515625" style="1" customWidth="1"/>
    <col min="4617" max="4617" width="7" style="1" customWidth="1"/>
    <col min="4618" max="4618" width="5.85546875" style="1" customWidth="1"/>
    <col min="4619" max="4619" width="6.85546875" style="1" customWidth="1"/>
    <col min="4620" max="4859" width="9.140625" style="1"/>
    <col min="4860" max="4860" width="5.140625" style="1" customWidth="1"/>
    <col min="4861" max="4861" width="15.28515625" style="1" customWidth="1"/>
    <col min="4862" max="4862" width="17.140625" style="1" customWidth="1"/>
    <col min="4863" max="4863" width="5.140625" style="1" customWidth="1"/>
    <col min="4864" max="4864" width="26.42578125" style="1" customWidth="1"/>
    <col min="4865" max="4866" width="4.7109375" style="1" customWidth="1"/>
    <col min="4867" max="4867" width="7" style="1" customWidth="1"/>
    <col min="4868" max="4868" width="6" style="1" customWidth="1"/>
    <col min="4869" max="4869" width="4.7109375" style="1" customWidth="1"/>
    <col min="4870" max="4870" width="5.7109375" style="1" customWidth="1"/>
    <col min="4871" max="4871" width="4.7109375" style="1" customWidth="1"/>
    <col min="4872" max="4872" width="7.28515625" style="1" customWidth="1"/>
    <col min="4873" max="4873" width="7" style="1" customWidth="1"/>
    <col min="4874" max="4874" width="5.85546875" style="1" customWidth="1"/>
    <col min="4875" max="4875" width="6.85546875" style="1" customWidth="1"/>
    <col min="4876" max="5115" width="9.140625" style="1"/>
    <col min="5116" max="5116" width="5.140625" style="1" customWidth="1"/>
    <col min="5117" max="5117" width="15.28515625" style="1" customWidth="1"/>
    <col min="5118" max="5118" width="17.140625" style="1" customWidth="1"/>
    <col min="5119" max="5119" width="5.140625" style="1" customWidth="1"/>
    <col min="5120" max="5120" width="26.42578125" style="1" customWidth="1"/>
    <col min="5121" max="5122" width="4.7109375" style="1" customWidth="1"/>
    <col min="5123" max="5123" width="7" style="1" customWidth="1"/>
    <col min="5124" max="5124" width="6" style="1" customWidth="1"/>
    <col min="5125" max="5125" width="4.7109375" style="1" customWidth="1"/>
    <col min="5126" max="5126" width="5.7109375" style="1" customWidth="1"/>
    <col min="5127" max="5127" width="4.7109375" style="1" customWidth="1"/>
    <col min="5128" max="5128" width="7.28515625" style="1" customWidth="1"/>
    <col min="5129" max="5129" width="7" style="1" customWidth="1"/>
    <col min="5130" max="5130" width="5.85546875" style="1" customWidth="1"/>
    <col min="5131" max="5131" width="6.85546875" style="1" customWidth="1"/>
    <col min="5132" max="5371" width="9.140625" style="1"/>
    <col min="5372" max="5372" width="5.140625" style="1" customWidth="1"/>
    <col min="5373" max="5373" width="15.28515625" style="1" customWidth="1"/>
    <col min="5374" max="5374" width="17.140625" style="1" customWidth="1"/>
    <col min="5375" max="5375" width="5.140625" style="1" customWidth="1"/>
    <col min="5376" max="5376" width="26.42578125" style="1" customWidth="1"/>
    <col min="5377" max="5378" width="4.7109375" style="1" customWidth="1"/>
    <col min="5379" max="5379" width="7" style="1" customWidth="1"/>
    <col min="5380" max="5380" width="6" style="1" customWidth="1"/>
    <col min="5381" max="5381" width="4.7109375" style="1" customWidth="1"/>
    <col min="5382" max="5382" width="5.7109375" style="1" customWidth="1"/>
    <col min="5383" max="5383" width="4.7109375" style="1" customWidth="1"/>
    <col min="5384" max="5384" width="7.28515625" style="1" customWidth="1"/>
    <col min="5385" max="5385" width="7" style="1" customWidth="1"/>
    <col min="5386" max="5386" width="5.85546875" style="1" customWidth="1"/>
    <col min="5387" max="5387" width="6.85546875" style="1" customWidth="1"/>
    <col min="5388" max="5627" width="9.140625" style="1"/>
    <col min="5628" max="5628" width="5.140625" style="1" customWidth="1"/>
    <col min="5629" max="5629" width="15.28515625" style="1" customWidth="1"/>
    <col min="5630" max="5630" width="17.140625" style="1" customWidth="1"/>
    <col min="5631" max="5631" width="5.140625" style="1" customWidth="1"/>
    <col min="5632" max="5632" width="26.42578125" style="1" customWidth="1"/>
    <col min="5633" max="5634" width="4.7109375" style="1" customWidth="1"/>
    <col min="5635" max="5635" width="7" style="1" customWidth="1"/>
    <col min="5636" max="5636" width="6" style="1" customWidth="1"/>
    <col min="5637" max="5637" width="4.7109375" style="1" customWidth="1"/>
    <col min="5638" max="5638" width="5.7109375" style="1" customWidth="1"/>
    <col min="5639" max="5639" width="4.7109375" style="1" customWidth="1"/>
    <col min="5640" max="5640" width="7.28515625" style="1" customWidth="1"/>
    <col min="5641" max="5641" width="7" style="1" customWidth="1"/>
    <col min="5642" max="5642" width="5.85546875" style="1" customWidth="1"/>
    <col min="5643" max="5643" width="6.85546875" style="1" customWidth="1"/>
    <col min="5644" max="5883" width="9.140625" style="1"/>
    <col min="5884" max="5884" width="5.140625" style="1" customWidth="1"/>
    <col min="5885" max="5885" width="15.28515625" style="1" customWidth="1"/>
    <col min="5886" max="5886" width="17.140625" style="1" customWidth="1"/>
    <col min="5887" max="5887" width="5.140625" style="1" customWidth="1"/>
    <col min="5888" max="5888" width="26.42578125" style="1" customWidth="1"/>
    <col min="5889" max="5890" width="4.7109375" style="1" customWidth="1"/>
    <col min="5891" max="5891" width="7" style="1" customWidth="1"/>
    <col min="5892" max="5892" width="6" style="1" customWidth="1"/>
    <col min="5893" max="5893" width="4.7109375" style="1" customWidth="1"/>
    <col min="5894" max="5894" width="5.7109375" style="1" customWidth="1"/>
    <col min="5895" max="5895" width="4.7109375" style="1" customWidth="1"/>
    <col min="5896" max="5896" width="7.28515625" style="1" customWidth="1"/>
    <col min="5897" max="5897" width="7" style="1" customWidth="1"/>
    <col min="5898" max="5898" width="5.85546875" style="1" customWidth="1"/>
    <col min="5899" max="5899" width="6.85546875" style="1" customWidth="1"/>
    <col min="5900" max="6139" width="9.140625" style="1"/>
    <col min="6140" max="6140" width="5.140625" style="1" customWidth="1"/>
    <col min="6141" max="6141" width="15.28515625" style="1" customWidth="1"/>
    <col min="6142" max="6142" width="17.140625" style="1" customWidth="1"/>
    <col min="6143" max="6143" width="5.140625" style="1" customWidth="1"/>
    <col min="6144" max="6144" width="26.42578125" style="1" customWidth="1"/>
    <col min="6145" max="6146" width="4.7109375" style="1" customWidth="1"/>
    <col min="6147" max="6147" width="7" style="1" customWidth="1"/>
    <col min="6148" max="6148" width="6" style="1" customWidth="1"/>
    <col min="6149" max="6149" width="4.7109375" style="1" customWidth="1"/>
    <col min="6150" max="6150" width="5.7109375" style="1" customWidth="1"/>
    <col min="6151" max="6151" width="4.7109375" style="1" customWidth="1"/>
    <col min="6152" max="6152" width="7.28515625" style="1" customWidth="1"/>
    <col min="6153" max="6153" width="7" style="1" customWidth="1"/>
    <col min="6154" max="6154" width="5.85546875" style="1" customWidth="1"/>
    <col min="6155" max="6155" width="6.85546875" style="1" customWidth="1"/>
    <col min="6156" max="6395" width="9.140625" style="1"/>
    <col min="6396" max="6396" width="5.140625" style="1" customWidth="1"/>
    <col min="6397" max="6397" width="15.28515625" style="1" customWidth="1"/>
    <col min="6398" max="6398" width="17.140625" style="1" customWidth="1"/>
    <col min="6399" max="6399" width="5.140625" style="1" customWidth="1"/>
    <col min="6400" max="6400" width="26.42578125" style="1" customWidth="1"/>
    <col min="6401" max="6402" width="4.7109375" style="1" customWidth="1"/>
    <col min="6403" max="6403" width="7" style="1" customWidth="1"/>
    <col min="6404" max="6404" width="6" style="1" customWidth="1"/>
    <col min="6405" max="6405" width="4.7109375" style="1" customWidth="1"/>
    <col min="6406" max="6406" width="5.7109375" style="1" customWidth="1"/>
    <col min="6407" max="6407" width="4.7109375" style="1" customWidth="1"/>
    <col min="6408" max="6408" width="7.28515625" style="1" customWidth="1"/>
    <col min="6409" max="6409" width="7" style="1" customWidth="1"/>
    <col min="6410" max="6410" width="5.85546875" style="1" customWidth="1"/>
    <col min="6411" max="6411" width="6.85546875" style="1" customWidth="1"/>
    <col min="6412" max="6651" width="9.140625" style="1"/>
    <col min="6652" max="6652" width="5.140625" style="1" customWidth="1"/>
    <col min="6653" max="6653" width="15.28515625" style="1" customWidth="1"/>
    <col min="6654" max="6654" width="17.140625" style="1" customWidth="1"/>
    <col min="6655" max="6655" width="5.140625" style="1" customWidth="1"/>
    <col min="6656" max="6656" width="26.42578125" style="1" customWidth="1"/>
    <col min="6657" max="6658" width="4.7109375" style="1" customWidth="1"/>
    <col min="6659" max="6659" width="7" style="1" customWidth="1"/>
    <col min="6660" max="6660" width="6" style="1" customWidth="1"/>
    <col min="6661" max="6661" width="4.7109375" style="1" customWidth="1"/>
    <col min="6662" max="6662" width="5.7109375" style="1" customWidth="1"/>
    <col min="6663" max="6663" width="4.7109375" style="1" customWidth="1"/>
    <col min="6664" max="6664" width="7.28515625" style="1" customWidth="1"/>
    <col min="6665" max="6665" width="7" style="1" customWidth="1"/>
    <col min="6666" max="6666" width="5.85546875" style="1" customWidth="1"/>
    <col min="6667" max="6667" width="6.85546875" style="1" customWidth="1"/>
    <col min="6668" max="6907" width="9.140625" style="1"/>
    <col min="6908" max="6908" width="5.140625" style="1" customWidth="1"/>
    <col min="6909" max="6909" width="15.28515625" style="1" customWidth="1"/>
    <col min="6910" max="6910" width="17.140625" style="1" customWidth="1"/>
    <col min="6911" max="6911" width="5.140625" style="1" customWidth="1"/>
    <col min="6912" max="6912" width="26.42578125" style="1" customWidth="1"/>
    <col min="6913" max="6914" width="4.7109375" style="1" customWidth="1"/>
    <col min="6915" max="6915" width="7" style="1" customWidth="1"/>
    <col min="6916" max="6916" width="6" style="1" customWidth="1"/>
    <col min="6917" max="6917" width="4.7109375" style="1" customWidth="1"/>
    <col min="6918" max="6918" width="5.7109375" style="1" customWidth="1"/>
    <col min="6919" max="6919" width="4.7109375" style="1" customWidth="1"/>
    <col min="6920" max="6920" width="7.28515625" style="1" customWidth="1"/>
    <col min="6921" max="6921" width="7" style="1" customWidth="1"/>
    <col min="6922" max="6922" width="5.85546875" style="1" customWidth="1"/>
    <col min="6923" max="6923" width="6.85546875" style="1" customWidth="1"/>
    <col min="6924" max="7163" width="9.140625" style="1"/>
    <col min="7164" max="7164" width="5.140625" style="1" customWidth="1"/>
    <col min="7165" max="7165" width="15.28515625" style="1" customWidth="1"/>
    <col min="7166" max="7166" width="17.140625" style="1" customWidth="1"/>
    <col min="7167" max="7167" width="5.140625" style="1" customWidth="1"/>
    <col min="7168" max="7168" width="26.42578125" style="1" customWidth="1"/>
    <col min="7169" max="7170" width="4.7109375" style="1" customWidth="1"/>
    <col min="7171" max="7171" width="7" style="1" customWidth="1"/>
    <col min="7172" max="7172" width="6" style="1" customWidth="1"/>
    <col min="7173" max="7173" width="4.7109375" style="1" customWidth="1"/>
    <col min="7174" max="7174" width="5.7109375" style="1" customWidth="1"/>
    <col min="7175" max="7175" width="4.7109375" style="1" customWidth="1"/>
    <col min="7176" max="7176" width="7.28515625" style="1" customWidth="1"/>
    <col min="7177" max="7177" width="7" style="1" customWidth="1"/>
    <col min="7178" max="7178" width="5.85546875" style="1" customWidth="1"/>
    <col min="7179" max="7179" width="6.85546875" style="1" customWidth="1"/>
    <col min="7180" max="7419" width="9.140625" style="1"/>
    <col min="7420" max="7420" width="5.140625" style="1" customWidth="1"/>
    <col min="7421" max="7421" width="15.28515625" style="1" customWidth="1"/>
    <col min="7422" max="7422" width="17.140625" style="1" customWidth="1"/>
    <col min="7423" max="7423" width="5.140625" style="1" customWidth="1"/>
    <col min="7424" max="7424" width="26.42578125" style="1" customWidth="1"/>
    <col min="7425" max="7426" width="4.7109375" style="1" customWidth="1"/>
    <col min="7427" max="7427" width="7" style="1" customWidth="1"/>
    <col min="7428" max="7428" width="6" style="1" customWidth="1"/>
    <col min="7429" max="7429" width="4.7109375" style="1" customWidth="1"/>
    <col min="7430" max="7430" width="5.7109375" style="1" customWidth="1"/>
    <col min="7431" max="7431" width="4.7109375" style="1" customWidth="1"/>
    <col min="7432" max="7432" width="7.28515625" style="1" customWidth="1"/>
    <col min="7433" max="7433" width="7" style="1" customWidth="1"/>
    <col min="7434" max="7434" width="5.85546875" style="1" customWidth="1"/>
    <col min="7435" max="7435" width="6.85546875" style="1" customWidth="1"/>
    <col min="7436" max="7675" width="9.140625" style="1"/>
    <col min="7676" max="7676" width="5.140625" style="1" customWidth="1"/>
    <col min="7677" max="7677" width="15.28515625" style="1" customWidth="1"/>
    <col min="7678" max="7678" width="17.140625" style="1" customWidth="1"/>
    <col min="7679" max="7679" width="5.140625" style="1" customWidth="1"/>
    <col min="7680" max="7680" width="26.42578125" style="1" customWidth="1"/>
    <col min="7681" max="7682" width="4.7109375" style="1" customWidth="1"/>
    <col min="7683" max="7683" width="7" style="1" customWidth="1"/>
    <col min="7684" max="7684" width="6" style="1" customWidth="1"/>
    <col min="7685" max="7685" width="4.7109375" style="1" customWidth="1"/>
    <col min="7686" max="7686" width="5.7109375" style="1" customWidth="1"/>
    <col min="7687" max="7687" width="4.7109375" style="1" customWidth="1"/>
    <col min="7688" max="7688" width="7.28515625" style="1" customWidth="1"/>
    <col min="7689" max="7689" width="7" style="1" customWidth="1"/>
    <col min="7690" max="7690" width="5.85546875" style="1" customWidth="1"/>
    <col min="7691" max="7691" width="6.85546875" style="1" customWidth="1"/>
    <col min="7692" max="7931" width="9.140625" style="1"/>
    <col min="7932" max="7932" width="5.140625" style="1" customWidth="1"/>
    <col min="7933" max="7933" width="15.28515625" style="1" customWidth="1"/>
    <col min="7934" max="7934" width="17.140625" style="1" customWidth="1"/>
    <col min="7935" max="7935" width="5.140625" style="1" customWidth="1"/>
    <col min="7936" max="7936" width="26.42578125" style="1" customWidth="1"/>
    <col min="7937" max="7938" width="4.7109375" style="1" customWidth="1"/>
    <col min="7939" max="7939" width="7" style="1" customWidth="1"/>
    <col min="7940" max="7940" width="6" style="1" customWidth="1"/>
    <col min="7941" max="7941" width="4.7109375" style="1" customWidth="1"/>
    <col min="7942" max="7942" width="5.7109375" style="1" customWidth="1"/>
    <col min="7943" max="7943" width="4.7109375" style="1" customWidth="1"/>
    <col min="7944" max="7944" width="7.28515625" style="1" customWidth="1"/>
    <col min="7945" max="7945" width="7" style="1" customWidth="1"/>
    <col min="7946" max="7946" width="5.85546875" style="1" customWidth="1"/>
    <col min="7947" max="7947" width="6.85546875" style="1" customWidth="1"/>
    <col min="7948" max="8187" width="9.140625" style="1"/>
    <col min="8188" max="8188" width="5.140625" style="1" customWidth="1"/>
    <col min="8189" max="8189" width="15.28515625" style="1" customWidth="1"/>
    <col min="8190" max="8190" width="17.140625" style="1" customWidth="1"/>
    <col min="8191" max="8191" width="5.140625" style="1" customWidth="1"/>
    <col min="8192" max="8192" width="26.42578125" style="1" customWidth="1"/>
    <col min="8193" max="8194" width="4.7109375" style="1" customWidth="1"/>
    <col min="8195" max="8195" width="7" style="1" customWidth="1"/>
    <col min="8196" max="8196" width="6" style="1" customWidth="1"/>
    <col min="8197" max="8197" width="4.7109375" style="1" customWidth="1"/>
    <col min="8198" max="8198" width="5.7109375" style="1" customWidth="1"/>
    <col min="8199" max="8199" width="4.7109375" style="1" customWidth="1"/>
    <col min="8200" max="8200" width="7.28515625" style="1" customWidth="1"/>
    <col min="8201" max="8201" width="7" style="1" customWidth="1"/>
    <col min="8202" max="8202" width="5.85546875" style="1" customWidth="1"/>
    <col min="8203" max="8203" width="6.85546875" style="1" customWidth="1"/>
    <col min="8204" max="8443" width="9.140625" style="1"/>
    <col min="8444" max="8444" width="5.140625" style="1" customWidth="1"/>
    <col min="8445" max="8445" width="15.28515625" style="1" customWidth="1"/>
    <col min="8446" max="8446" width="17.140625" style="1" customWidth="1"/>
    <col min="8447" max="8447" width="5.140625" style="1" customWidth="1"/>
    <col min="8448" max="8448" width="26.42578125" style="1" customWidth="1"/>
    <col min="8449" max="8450" width="4.7109375" style="1" customWidth="1"/>
    <col min="8451" max="8451" width="7" style="1" customWidth="1"/>
    <col min="8452" max="8452" width="6" style="1" customWidth="1"/>
    <col min="8453" max="8453" width="4.7109375" style="1" customWidth="1"/>
    <col min="8454" max="8454" width="5.7109375" style="1" customWidth="1"/>
    <col min="8455" max="8455" width="4.7109375" style="1" customWidth="1"/>
    <col min="8456" max="8456" width="7.28515625" style="1" customWidth="1"/>
    <col min="8457" max="8457" width="7" style="1" customWidth="1"/>
    <col min="8458" max="8458" width="5.85546875" style="1" customWidth="1"/>
    <col min="8459" max="8459" width="6.85546875" style="1" customWidth="1"/>
    <col min="8460" max="8699" width="9.140625" style="1"/>
    <col min="8700" max="8700" width="5.140625" style="1" customWidth="1"/>
    <col min="8701" max="8701" width="15.28515625" style="1" customWidth="1"/>
    <col min="8702" max="8702" width="17.140625" style="1" customWidth="1"/>
    <col min="8703" max="8703" width="5.140625" style="1" customWidth="1"/>
    <col min="8704" max="8704" width="26.42578125" style="1" customWidth="1"/>
    <col min="8705" max="8706" width="4.7109375" style="1" customWidth="1"/>
    <col min="8707" max="8707" width="7" style="1" customWidth="1"/>
    <col min="8708" max="8708" width="6" style="1" customWidth="1"/>
    <col min="8709" max="8709" width="4.7109375" style="1" customWidth="1"/>
    <col min="8710" max="8710" width="5.7109375" style="1" customWidth="1"/>
    <col min="8711" max="8711" width="4.7109375" style="1" customWidth="1"/>
    <col min="8712" max="8712" width="7.28515625" style="1" customWidth="1"/>
    <col min="8713" max="8713" width="7" style="1" customWidth="1"/>
    <col min="8714" max="8714" width="5.85546875" style="1" customWidth="1"/>
    <col min="8715" max="8715" width="6.85546875" style="1" customWidth="1"/>
    <col min="8716" max="8955" width="9.140625" style="1"/>
    <col min="8956" max="8956" width="5.140625" style="1" customWidth="1"/>
    <col min="8957" max="8957" width="15.28515625" style="1" customWidth="1"/>
    <col min="8958" max="8958" width="17.140625" style="1" customWidth="1"/>
    <col min="8959" max="8959" width="5.140625" style="1" customWidth="1"/>
    <col min="8960" max="8960" width="26.42578125" style="1" customWidth="1"/>
    <col min="8961" max="8962" width="4.7109375" style="1" customWidth="1"/>
    <col min="8963" max="8963" width="7" style="1" customWidth="1"/>
    <col min="8964" max="8964" width="6" style="1" customWidth="1"/>
    <col min="8965" max="8965" width="4.7109375" style="1" customWidth="1"/>
    <col min="8966" max="8966" width="5.7109375" style="1" customWidth="1"/>
    <col min="8967" max="8967" width="4.7109375" style="1" customWidth="1"/>
    <col min="8968" max="8968" width="7.28515625" style="1" customWidth="1"/>
    <col min="8969" max="8969" width="7" style="1" customWidth="1"/>
    <col min="8970" max="8970" width="5.85546875" style="1" customWidth="1"/>
    <col min="8971" max="8971" width="6.85546875" style="1" customWidth="1"/>
    <col min="8972" max="9211" width="9.140625" style="1"/>
    <col min="9212" max="9212" width="5.140625" style="1" customWidth="1"/>
    <col min="9213" max="9213" width="15.28515625" style="1" customWidth="1"/>
    <col min="9214" max="9214" width="17.140625" style="1" customWidth="1"/>
    <col min="9215" max="9215" width="5.140625" style="1" customWidth="1"/>
    <col min="9216" max="9216" width="26.42578125" style="1" customWidth="1"/>
    <col min="9217" max="9218" width="4.7109375" style="1" customWidth="1"/>
    <col min="9219" max="9219" width="7" style="1" customWidth="1"/>
    <col min="9220" max="9220" width="6" style="1" customWidth="1"/>
    <col min="9221" max="9221" width="4.7109375" style="1" customWidth="1"/>
    <col min="9222" max="9222" width="5.7109375" style="1" customWidth="1"/>
    <col min="9223" max="9223" width="4.7109375" style="1" customWidth="1"/>
    <col min="9224" max="9224" width="7.28515625" style="1" customWidth="1"/>
    <col min="9225" max="9225" width="7" style="1" customWidth="1"/>
    <col min="9226" max="9226" width="5.85546875" style="1" customWidth="1"/>
    <col min="9227" max="9227" width="6.85546875" style="1" customWidth="1"/>
    <col min="9228" max="9467" width="9.140625" style="1"/>
    <col min="9468" max="9468" width="5.140625" style="1" customWidth="1"/>
    <col min="9469" max="9469" width="15.28515625" style="1" customWidth="1"/>
    <col min="9470" max="9470" width="17.140625" style="1" customWidth="1"/>
    <col min="9471" max="9471" width="5.140625" style="1" customWidth="1"/>
    <col min="9472" max="9472" width="26.42578125" style="1" customWidth="1"/>
    <col min="9473" max="9474" width="4.7109375" style="1" customWidth="1"/>
    <col min="9475" max="9475" width="7" style="1" customWidth="1"/>
    <col min="9476" max="9476" width="6" style="1" customWidth="1"/>
    <col min="9477" max="9477" width="4.7109375" style="1" customWidth="1"/>
    <col min="9478" max="9478" width="5.7109375" style="1" customWidth="1"/>
    <col min="9479" max="9479" width="4.7109375" style="1" customWidth="1"/>
    <col min="9480" max="9480" width="7.28515625" style="1" customWidth="1"/>
    <col min="9481" max="9481" width="7" style="1" customWidth="1"/>
    <col min="9482" max="9482" width="5.85546875" style="1" customWidth="1"/>
    <col min="9483" max="9483" width="6.85546875" style="1" customWidth="1"/>
    <col min="9484" max="9723" width="9.140625" style="1"/>
    <col min="9724" max="9724" width="5.140625" style="1" customWidth="1"/>
    <col min="9725" max="9725" width="15.28515625" style="1" customWidth="1"/>
    <col min="9726" max="9726" width="17.140625" style="1" customWidth="1"/>
    <col min="9727" max="9727" width="5.140625" style="1" customWidth="1"/>
    <col min="9728" max="9728" width="26.42578125" style="1" customWidth="1"/>
    <col min="9729" max="9730" width="4.7109375" style="1" customWidth="1"/>
    <col min="9731" max="9731" width="7" style="1" customWidth="1"/>
    <col min="9732" max="9732" width="6" style="1" customWidth="1"/>
    <col min="9733" max="9733" width="4.7109375" style="1" customWidth="1"/>
    <col min="9734" max="9734" width="5.7109375" style="1" customWidth="1"/>
    <col min="9735" max="9735" width="4.7109375" style="1" customWidth="1"/>
    <col min="9736" max="9736" width="7.28515625" style="1" customWidth="1"/>
    <col min="9737" max="9737" width="7" style="1" customWidth="1"/>
    <col min="9738" max="9738" width="5.85546875" style="1" customWidth="1"/>
    <col min="9739" max="9739" width="6.85546875" style="1" customWidth="1"/>
    <col min="9740" max="9979" width="9.140625" style="1"/>
    <col min="9980" max="9980" width="5.140625" style="1" customWidth="1"/>
    <col min="9981" max="9981" width="15.28515625" style="1" customWidth="1"/>
    <col min="9982" max="9982" width="17.140625" style="1" customWidth="1"/>
    <col min="9983" max="9983" width="5.140625" style="1" customWidth="1"/>
    <col min="9984" max="9984" width="26.42578125" style="1" customWidth="1"/>
    <col min="9985" max="9986" width="4.7109375" style="1" customWidth="1"/>
    <col min="9987" max="9987" width="7" style="1" customWidth="1"/>
    <col min="9988" max="9988" width="6" style="1" customWidth="1"/>
    <col min="9989" max="9989" width="4.7109375" style="1" customWidth="1"/>
    <col min="9990" max="9990" width="5.7109375" style="1" customWidth="1"/>
    <col min="9991" max="9991" width="4.7109375" style="1" customWidth="1"/>
    <col min="9992" max="9992" width="7.28515625" style="1" customWidth="1"/>
    <col min="9993" max="9993" width="7" style="1" customWidth="1"/>
    <col min="9994" max="9994" width="5.85546875" style="1" customWidth="1"/>
    <col min="9995" max="9995" width="6.85546875" style="1" customWidth="1"/>
    <col min="9996" max="10235" width="9.140625" style="1"/>
    <col min="10236" max="10236" width="5.140625" style="1" customWidth="1"/>
    <col min="10237" max="10237" width="15.28515625" style="1" customWidth="1"/>
    <col min="10238" max="10238" width="17.140625" style="1" customWidth="1"/>
    <col min="10239" max="10239" width="5.140625" style="1" customWidth="1"/>
    <col min="10240" max="10240" width="26.42578125" style="1" customWidth="1"/>
    <col min="10241" max="10242" width="4.7109375" style="1" customWidth="1"/>
    <col min="10243" max="10243" width="7" style="1" customWidth="1"/>
    <col min="10244" max="10244" width="6" style="1" customWidth="1"/>
    <col min="10245" max="10245" width="4.7109375" style="1" customWidth="1"/>
    <col min="10246" max="10246" width="5.7109375" style="1" customWidth="1"/>
    <col min="10247" max="10247" width="4.7109375" style="1" customWidth="1"/>
    <col min="10248" max="10248" width="7.28515625" style="1" customWidth="1"/>
    <col min="10249" max="10249" width="7" style="1" customWidth="1"/>
    <col min="10250" max="10250" width="5.85546875" style="1" customWidth="1"/>
    <col min="10251" max="10251" width="6.85546875" style="1" customWidth="1"/>
    <col min="10252" max="10491" width="9.140625" style="1"/>
    <col min="10492" max="10492" width="5.140625" style="1" customWidth="1"/>
    <col min="10493" max="10493" width="15.28515625" style="1" customWidth="1"/>
    <col min="10494" max="10494" width="17.140625" style="1" customWidth="1"/>
    <col min="10495" max="10495" width="5.140625" style="1" customWidth="1"/>
    <col min="10496" max="10496" width="26.42578125" style="1" customWidth="1"/>
    <col min="10497" max="10498" width="4.7109375" style="1" customWidth="1"/>
    <col min="10499" max="10499" width="7" style="1" customWidth="1"/>
    <col min="10500" max="10500" width="6" style="1" customWidth="1"/>
    <col min="10501" max="10501" width="4.7109375" style="1" customWidth="1"/>
    <col min="10502" max="10502" width="5.7109375" style="1" customWidth="1"/>
    <col min="10503" max="10503" width="4.7109375" style="1" customWidth="1"/>
    <col min="10504" max="10504" width="7.28515625" style="1" customWidth="1"/>
    <col min="10505" max="10505" width="7" style="1" customWidth="1"/>
    <col min="10506" max="10506" width="5.85546875" style="1" customWidth="1"/>
    <col min="10507" max="10507" width="6.85546875" style="1" customWidth="1"/>
    <col min="10508" max="10747" width="9.140625" style="1"/>
    <col min="10748" max="10748" width="5.140625" style="1" customWidth="1"/>
    <col min="10749" max="10749" width="15.28515625" style="1" customWidth="1"/>
    <col min="10750" max="10750" width="17.140625" style="1" customWidth="1"/>
    <col min="10751" max="10751" width="5.140625" style="1" customWidth="1"/>
    <col min="10752" max="10752" width="26.42578125" style="1" customWidth="1"/>
    <col min="10753" max="10754" width="4.7109375" style="1" customWidth="1"/>
    <col min="10755" max="10755" width="7" style="1" customWidth="1"/>
    <col min="10756" max="10756" width="6" style="1" customWidth="1"/>
    <col min="10757" max="10757" width="4.7109375" style="1" customWidth="1"/>
    <col min="10758" max="10758" width="5.7109375" style="1" customWidth="1"/>
    <col min="10759" max="10759" width="4.7109375" style="1" customWidth="1"/>
    <col min="10760" max="10760" width="7.28515625" style="1" customWidth="1"/>
    <col min="10761" max="10761" width="7" style="1" customWidth="1"/>
    <col min="10762" max="10762" width="5.85546875" style="1" customWidth="1"/>
    <col min="10763" max="10763" width="6.85546875" style="1" customWidth="1"/>
    <col min="10764" max="11003" width="9.140625" style="1"/>
    <col min="11004" max="11004" width="5.140625" style="1" customWidth="1"/>
    <col min="11005" max="11005" width="15.28515625" style="1" customWidth="1"/>
    <col min="11006" max="11006" width="17.140625" style="1" customWidth="1"/>
    <col min="11007" max="11007" width="5.140625" style="1" customWidth="1"/>
    <col min="11008" max="11008" width="26.42578125" style="1" customWidth="1"/>
    <col min="11009" max="11010" width="4.7109375" style="1" customWidth="1"/>
    <col min="11011" max="11011" width="7" style="1" customWidth="1"/>
    <col min="11012" max="11012" width="6" style="1" customWidth="1"/>
    <col min="11013" max="11013" width="4.7109375" style="1" customWidth="1"/>
    <col min="11014" max="11014" width="5.7109375" style="1" customWidth="1"/>
    <col min="11015" max="11015" width="4.7109375" style="1" customWidth="1"/>
    <col min="11016" max="11016" width="7.28515625" style="1" customWidth="1"/>
    <col min="11017" max="11017" width="7" style="1" customWidth="1"/>
    <col min="11018" max="11018" width="5.85546875" style="1" customWidth="1"/>
    <col min="11019" max="11019" width="6.85546875" style="1" customWidth="1"/>
    <col min="11020" max="11259" width="9.140625" style="1"/>
    <col min="11260" max="11260" width="5.140625" style="1" customWidth="1"/>
    <col min="11261" max="11261" width="15.28515625" style="1" customWidth="1"/>
    <col min="11262" max="11262" width="17.140625" style="1" customWidth="1"/>
    <col min="11263" max="11263" width="5.140625" style="1" customWidth="1"/>
    <col min="11264" max="11264" width="26.42578125" style="1" customWidth="1"/>
    <col min="11265" max="11266" width="4.7109375" style="1" customWidth="1"/>
    <col min="11267" max="11267" width="7" style="1" customWidth="1"/>
    <col min="11268" max="11268" width="6" style="1" customWidth="1"/>
    <col min="11269" max="11269" width="4.7109375" style="1" customWidth="1"/>
    <col min="11270" max="11270" width="5.7109375" style="1" customWidth="1"/>
    <col min="11271" max="11271" width="4.7109375" style="1" customWidth="1"/>
    <col min="11272" max="11272" width="7.28515625" style="1" customWidth="1"/>
    <col min="11273" max="11273" width="7" style="1" customWidth="1"/>
    <col min="11274" max="11274" width="5.85546875" style="1" customWidth="1"/>
    <col min="11275" max="11275" width="6.85546875" style="1" customWidth="1"/>
    <col min="11276" max="11515" width="9.140625" style="1"/>
    <col min="11516" max="11516" width="5.140625" style="1" customWidth="1"/>
    <col min="11517" max="11517" width="15.28515625" style="1" customWidth="1"/>
    <col min="11518" max="11518" width="17.140625" style="1" customWidth="1"/>
    <col min="11519" max="11519" width="5.140625" style="1" customWidth="1"/>
    <col min="11520" max="11520" width="26.42578125" style="1" customWidth="1"/>
    <col min="11521" max="11522" width="4.7109375" style="1" customWidth="1"/>
    <col min="11523" max="11523" width="7" style="1" customWidth="1"/>
    <col min="11524" max="11524" width="6" style="1" customWidth="1"/>
    <col min="11525" max="11525" width="4.7109375" style="1" customWidth="1"/>
    <col min="11526" max="11526" width="5.7109375" style="1" customWidth="1"/>
    <col min="11527" max="11527" width="4.7109375" style="1" customWidth="1"/>
    <col min="11528" max="11528" width="7.28515625" style="1" customWidth="1"/>
    <col min="11529" max="11529" width="7" style="1" customWidth="1"/>
    <col min="11530" max="11530" width="5.85546875" style="1" customWidth="1"/>
    <col min="11531" max="11531" width="6.85546875" style="1" customWidth="1"/>
    <col min="11532" max="11771" width="9.140625" style="1"/>
    <col min="11772" max="11772" width="5.140625" style="1" customWidth="1"/>
    <col min="11773" max="11773" width="15.28515625" style="1" customWidth="1"/>
    <col min="11774" max="11774" width="17.140625" style="1" customWidth="1"/>
    <col min="11775" max="11775" width="5.140625" style="1" customWidth="1"/>
    <col min="11776" max="11776" width="26.42578125" style="1" customWidth="1"/>
    <col min="11777" max="11778" width="4.7109375" style="1" customWidth="1"/>
    <col min="11779" max="11779" width="7" style="1" customWidth="1"/>
    <col min="11780" max="11780" width="6" style="1" customWidth="1"/>
    <col min="11781" max="11781" width="4.7109375" style="1" customWidth="1"/>
    <col min="11782" max="11782" width="5.7109375" style="1" customWidth="1"/>
    <col min="11783" max="11783" width="4.7109375" style="1" customWidth="1"/>
    <col min="11784" max="11784" width="7.28515625" style="1" customWidth="1"/>
    <col min="11785" max="11785" width="7" style="1" customWidth="1"/>
    <col min="11786" max="11786" width="5.85546875" style="1" customWidth="1"/>
    <col min="11787" max="11787" width="6.85546875" style="1" customWidth="1"/>
    <col min="11788" max="12027" width="9.140625" style="1"/>
    <col min="12028" max="12028" width="5.140625" style="1" customWidth="1"/>
    <col min="12029" max="12029" width="15.28515625" style="1" customWidth="1"/>
    <col min="12030" max="12030" width="17.140625" style="1" customWidth="1"/>
    <col min="12031" max="12031" width="5.140625" style="1" customWidth="1"/>
    <col min="12032" max="12032" width="26.42578125" style="1" customWidth="1"/>
    <col min="12033" max="12034" width="4.7109375" style="1" customWidth="1"/>
    <col min="12035" max="12035" width="7" style="1" customWidth="1"/>
    <col min="12036" max="12036" width="6" style="1" customWidth="1"/>
    <col min="12037" max="12037" width="4.7109375" style="1" customWidth="1"/>
    <col min="12038" max="12038" width="5.7109375" style="1" customWidth="1"/>
    <col min="12039" max="12039" width="4.7109375" style="1" customWidth="1"/>
    <col min="12040" max="12040" width="7.28515625" style="1" customWidth="1"/>
    <col min="12041" max="12041" width="7" style="1" customWidth="1"/>
    <col min="12042" max="12042" width="5.85546875" style="1" customWidth="1"/>
    <col min="12043" max="12043" width="6.85546875" style="1" customWidth="1"/>
    <col min="12044" max="12283" width="9.140625" style="1"/>
    <col min="12284" max="12284" width="5.140625" style="1" customWidth="1"/>
    <col min="12285" max="12285" width="15.28515625" style="1" customWidth="1"/>
    <col min="12286" max="12286" width="17.140625" style="1" customWidth="1"/>
    <col min="12287" max="12287" width="5.140625" style="1" customWidth="1"/>
    <col min="12288" max="12288" width="26.42578125" style="1" customWidth="1"/>
    <col min="12289" max="12290" width="4.7109375" style="1" customWidth="1"/>
    <col min="12291" max="12291" width="7" style="1" customWidth="1"/>
    <col min="12292" max="12292" width="6" style="1" customWidth="1"/>
    <col min="12293" max="12293" width="4.7109375" style="1" customWidth="1"/>
    <col min="12294" max="12294" width="5.7109375" style="1" customWidth="1"/>
    <col min="12295" max="12295" width="4.7109375" style="1" customWidth="1"/>
    <col min="12296" max="12296" width="7.28515625" style="1" customWidth="1"/>
    <col min="12297" max="12297" width="7" style="1" customWidth="1"/>
    <col min="12298" max="12298" width="5.85546875" style="1" customWidth="1"/>
    <col min="12299" max="12299" width="6.85546875" style="1" customWidth="1"/>
    <col min="12300" max="12539" width="9.140625" style="1"/>
    <col min="12540" max="12540" width="5.140625" style="1" customWidth="1"/>
    <col min="12541" max="12541" width="15.28515625" style="1" customWidth="1"/>
    <col min="12542" max="12542" width="17.140625" style="1" customWidth="1"/>
    <col min="12543" max="12543" width="5.140625" style="1" customWidth="1"/>
    <col min="12544" max="12544" width="26.42578125" style="1" customWidth="1"/>
    <col min="12545" max="12546" width="4.7109375" style="1" customWidth="1"/>
    <col min="12547" max="12547" width="7" style="1" customWidth="1"/>
    <col min="12548" max="12548" width="6" style="1" customWidth="1"/>
    <col min="12549" max="12549" width="4.7109375" style="1" customWidth="1"/>
    <col min="12550" max="12550" width="5.7109375" style="1" customWidth="1"/>
    <col min="12551" max="12551" width="4.7109375" style="1" customWidth="1"/>
    <col min="12552" max="12552" width="7.28515625" style="1" customWidth="1"/>
    <col min="12553" max="12553" width="7" style="1" customWidth="1"/>
    <col min="12554" max="12554" width="5.85546875" style="1" customWidth="1"/>
    <col min="12555" max="12555" width="6.85546875" style="1" customWidth="1"/>
    <col min="12556" max="12795" width="9.140625" style="1"/>
    <col min="12796" max="12796" width="5.140625" style="1" customWidth="1"/>
    <col min="12797" max="12797" width="15.28515625" style="1" customWidth="1"/>
    <col min="12798" max="12798" width="17.140625" style="1" customWidth="1"/>
    <col min="12799" max="12799" width="5.140625" style="1" customWidth="1"/>
    <col min="12800" max="12800" width="26.42578125" style="1" customWidth="1"/>
    <col min="12801" max="12802" width="4.7109375" style="1" customWidth="1"/>
    <col min="12803" max="12803" width="7" style="1" customWidth="1"/>
    <col min="12804" max="12804" width="6" style="1" customWidth="1"/>
    <col min="12805" max="12805" width="4.7109375" style="1" customWidth="1"/>
    <col min="12806" max="12806" width="5.7109375" style="1" customWidth="1"/>
    <col min="12807" max="12807" width="4.7109375" style="1" customWidth="1"/>
    <col min="12808" max="12808" width="7.28515625" style="1" customWidth="1"/>
    <col min="12809" max="12809" width="7" style="1" customWidth="1"/>
    <col min="12810" max="12810" width="5.85546875" style="1" customWidth="1"/>
    <col min="12811" max="12811" width="6.85546875" style="1" customWidth="1"/>
    <col min="12812" max="13051" width="9.140625" style="1"/>
    <col min="13052" max="13052" width="5.140625" style="1" customWidth="1"/>
    <col min="13053" max="13053" width="15.28515625" style="1" customWidth="1"/>
    <col min="13054" max="13054" width="17.140625" style="1" customWidth="1"/>
    <col min="13055" max="13055" width="5.140625" style="1" customWidth="1"/>
    <col min="13056" max="13056" width="26.42578125" style="1" customWidth="1"/>
    <col min="13057" max="13058" width="4.7109375" style="1" customWidth="1"/>
    <col min="13059" max="13059" width="7" style="1" customWidth="1"/>
    <col min="13060" max="13060" width="6" style="1" customWidth="1"/>
    <col min="13061" max="13061" width="4.7109375" style="1" customWidth="1"/>
    <col min="13062" max="13062" width="5.7109375" style="1" customWidth="1"/>
    <col min="13063" max="13063" width="4.7109375" style="1" customWidth="1"/>
    <col min="13064" max="13064" width="7.28515625" style="1" customWidth="1"/>
    <col min="13065" max="13065" width="7" style="1" customWidth="1"/>
    <col min="13066" max="13066" width="5.85546875" style="1" customWidth="1"/>
    <col min="13067" max="13067" width="6.85546875" style="1" customWidth="1"/>
    <col min="13068" max="13307" width="9.140625" style="1"/>
    <col min="13308" max="13308" width="5.140625" style="1" customWidth="1"/>
    <col min="13309" max="13309" width="15.28515625" style="1" customWidth="1"/>
    <col min="13310" max="13310" width="17.140625" style="1" customWidth="1"/>
    <col min="13311" max="13311" width="5.140625" style="1" customWidth="1"/>
    <col min="13312" max="13312" width="26.42578125" style="1" customWidth="1"/>
    <col min="13313" max="13314" width="4.7109375" style="1" customWidth="1"/>
    <col min="13315" max="13315" width="7" style="1" customWidth="1"/>
    <col min="13316" max="13316" width="6" style="1" customWidth="1"/>
    <col min="13317" max="13317" width="4.7109375" style="1" customWidth="1"/>
    <col min="13318" max="13318" width="5.7109375" style="1" customWidth="1"/>
    <col min="13319" max="13319" width="4.7109375" style="1" customWidth="1"/>
    <col min="13320" max="13320" width="7.28515625" style="1" customWidth="1"/>
    <col min="13321" max="13321" width="7" style="1" customWidth="1"/>
    <col min="13322" max="13322" width="5.85546875" style="1" customWidth="1"/>
    <col min="13323" max="13323" width="6.85546875" style="1" customWidth="1"/>
    <col min="13324" max="13563" width="9.140625" style="1"/>
    <col min="13564" max="13564" width="5.140625" style="1" customWidth="1"/>
    <col min="13565" max="13565" width="15.28515625" style="1" customWidth="1"/>
    <col min="13566" max="13566" width="17.140625" style="1" customWidth="1"/>
    <col min="13567" max="13567" width="5.140625" style="1" customWidth="1"/>
    <col min="13568" max="13568" width="26.42578125" style="1" customWidth="1"/>
    <col min="13569" max="13570" width="4.7109375" style="1" customWidth="1"/>
    <col min="13571" max="13571" width="7" style="1" customWidth="1"/>
    <col min="13572" max="13572" width="6" style="1" customWidth="1"/>
    <col min="13573" max="13573" width="4.7109375" style="1" customWidth="1"/>
    <col min="13574" max="13574" width="5.7109375" style="1" customWidth="1"/>
    <col min="13575" max="13575" width="4.7109375" style="1" customWidth="1"/>
    <col min="13576" max="13576" width="7.28515625" style="1" customWidth="1"/>
    <col min="13577" max="13577" width="7" style="1" customWidth="1"/>
    <col min="13578" max="13578" width="5.85546875" style="1" customWidth="1"/>
    <col min="13579" max="13579" width="6.85546875" style="1" customWidth="1"/>
    <col min="13580" max="13819" width="9.140625" style="1"/>
    <col min="13820" max="13820" width="5.140625" style="1" customWidth="1"/>
    <col min="13821" max="13821" width="15.28515625" style="1" customWidth="1"/>
    <col min="13822" max="13822" width="17.140625" style="1" customWidth="1"/>
    <col min="13823" max="13823" width="5.140625" style="1" customWidth="1"/>
    <col min="13824" max="13824" width="26.42578125" style="1" customWidth="1"/>
    <col min="13825" max="13826" width="4.7109375" style="1" customWidth="1"/>
    <col min="13827" max="13827" width="7" style="1" customWidth="1"/>
    <col min="13828" max="13828" width="6" style="1" customWidth="1"/>
    <col min="13829" max="13829" width="4.7109375" style="1" customWidth="1"/>
    <col min="13830" max="13830" width="5.7109375" style="1" customWidth="1"/>
    <col min="13831" max="13831" width="4.7109375" style="1" customWidth="1"/>
    <col min="13832" max="13832" width="7.28515625" style="1" customWidth="1"/>
    <col min="13833" max="13833" width="7" style="1" customWidth="1"/>
    <col min="13834" max="13834" width="5.85546875" style="1" customWidth="1"/>
    <col min="13835" max="13835" width="6.85546875" style="1" customWidth="1"/>
    <col min="13836" max="14075" width="9.140625" style="1"/>
    <col min="14076" max="14076" width="5.140625" style="1" customWidth="1"/>
    <col min="14077" max="14077" width="15.28515625" style="1" customWidth="1"/>
    <col min="14078" max="14078" width="17.140625" style="1" customWidth="1"/>
    <col min="14079" max="14079" width="5.140625" style="1" customWidth="1"/>
    <col min="14080" max="14080" width="26.42578125" style="1" customWidth="1"/>
    <col min="14081" max="14082" width="4.7109375" style="1" customWidth="1"/>
    <col min="14083" max="14083" width="7" style="1" customWidth="1"/>
    <col min="14084" max="14084" width="6" style="1" customWidth="1"/>
    <col min="14085" max="14085" width="4.7109375" style="1" customWidth="1"/>
    <col min="14086" max="14086" width="5.7109375" style="1" customWidth="1"/>
    <col min="14087" max="14087" width="4.7109375" style="1" customWidth="1"/>
    <col min="14088" max="14088" width="7.28515625" style="1" customWidth="1"/>
    <col min="14089" max="14089" width="7" style="1" customWidth="1"/>
    <col min="14090" max="14090" width="5.85546875" style="1" customWidth="1"/>
    <col min="14091" max="14091" width="6.85546875" style="1" customWidth="1"/>
    <col min="14092" max="14331" width="9.140625" style="1"/>
    <col min="14332" max="14332" width="5.140625" style="1" customWidth="1"/>
    <col min="14333" max="14333" width="15.28515625" style="1" customWidth="1"/>
    <col min="14334" max="14334" width="17.140625" style="1" customWidth="1"/>
    <col min="14335" max="14335" width="5.140625" style="1" customWidth="1"/>
    <col min="14336" max="14336" width="26.42578125" style="1" customWidth="1"/>
    <col min="14337" max="14338" width="4.7109375" style="1" customWidth="1"/>
    <col min="14339" max="14339" width="7" style="1" customWidth="1"/>
    <col min="14340" max="14340" width="6" style="1" customWidth="1"/>
    <col min="14341" max="14341" width="4.7109375" style="1" customWidth="1"/>
    <col min="14342" max="14342" width="5.7109375" style="1" customWidth="1"/>
    <col min="14343" max="14343" width="4.7109375" style="1" customWidth="1"/>
    <col min="14344" max="14344" width="7.28515625" style="1" customWidth="1"/>
    <col min="14345" max="14345" width="7" style="1" customWidth="1"/>
    <col min="14346" max="14346" width="5.85546875" style="1" customWidth="1"/>
    <col min="14347" max="14347" width="6.85546875" style="1" customWidth="1"/>
    <col min="14348" max="14587" width="9.140625" style="1"/>
    <col min="14588" max="14588" width="5.140625" style="1" customWidth="1"/>
    <col min="14589" max="14589" width="15.28515625" style="1" customWidth="1"/>
    <col min="14590" max="14590" width="17.140625" style="1" customWidth="1"/>
    <col min="14591" max="14591" width="5.140625" style="1" customWidth="1"/>
    <col min="14592" max="14592" width="26.42578125" style="1" customWidth="1"/>
    <col min="14593" max="14594" width="4.7109375" style="1" customWidth="1"/>
    <col min="14595" max="14595" width="7" style="1" customWidth="1"/>
    <col min="14596" max="14596" width="6" style="1" customWidth="1"/>
    <col min="14597" max="14597" width="4.7109375" style="1" customWidth="1"/>
    <col min="14598" max="14598" width="5.7109375" style="1" customWidth="1"/>
    <col min="14599" max="14599" width="4.7109375" style="1" customWidth="1"/>
    <col min="14600" max="14600" width="7.28515625" style="1" customWidth="1"/>
    <col min="14601" max="14601" width="7" style="1" customWidth="1"/>
    <col min="14602" max="14602" width="5.85546875" style="1" customWidth="1"/>
    <col min="14603" max="14603" width="6.85546875" style="1" customWidth="1"/>
    <col min="14604" max="14843" width="9.140625" style="1"/>
    <col min="14844" max="14844" width="5.140625" style="1" customWidth="1"/>
    <col min="14845" max="14845" width="15.28515625" style="1" customWidth="1"/>
    <col min="14846" max="14846" width="17.140625" style="1" customWidth="1"/>
    <col min="14847" max="14847" width="5.140625" style="1" customWidth="1"/>
    <col min="14848" max="14848" width="26.42578125" style="1" customWidth="1"/>
    <col min="14849" max="14850" width="4.7109375" style="1" customWidth="1"/>
    <col min="14851" max="14851" width="7" style="1" customWidth="1"/>
    <col min="14852" max="14852" width="6" style="1" customWidth="1"/>
    <col min="14853" max="14853" width="4.7109375" style="1" customWidth="1"/>
    <col min="14854" max="14854" width="5.7109375" style="1" customWidth="1"/>
    <col min="14855" max="14855" width="4.7109375" style="1" customWidth="1"/>
    <col min="14856" max="14856" width="7.28515625" style="1" customWidth="1"/>
    <col min="14857" max="14857" width="7" style="1" customWidth="1"/>
    <col min="14858" max="14858" width="5.85546875" style="1" customWidth="1"/>
    <col min="14859" max="14859" width="6.85546875" style="1" customWidth="1"/>
    <col min="14860" max="15099" width="9.140625" style="1"/>
    <col min="15100" max="15100" width="5.140625" style="1" customWidth="1"/>
    <col min="15101" max="15101" width="15.28515625" style="1" customWidth="1"/>
    <col min="15102" max="15102" width="17.140625" style="1" customWidth="1"/>
    <col min="15103" max="15103" width="5.140625" style="1" customWidth="1"/>
    <col min="15104" max="15104" width="26.42578125" style="1" customWidth="1"/>
    <col min="15105" max="15106" width="4.7109375" style="1" customWidth="1"/>
    <col min="15107" max="15107" width="7" style="1" customWidth="1"/>
    <col min="15108" max="15108" width="6" style="1" customWidth="1"/>
    <col min="15109" max="15109" width="4.7109375" style="1" customWidth="1"/>
    <col min="15110" max="15110" width="5.7109375" style="1" customWidth="1"/>
    <col min="15111" max="15111" width="4.7109375" style="1" customWidth="1"/>
    <col min="15112" max="15112" width="7.28515625" style="1" customWidth="1"/>
    <col min="15113" max="15113" width="7" style="1" customWidth="1"/>
    <col min="15114" max="15114" width="5.85546875" style="1" customWidth="1"/>
    <col min="15115" max="15115" width="6.85546875" style="1" customWidth="1"/>
    <col min="15116" max="15355" width="9.140625" style="1"/>
    <col min="15356" max="15356" width="5.140625" style="1" customWidth="1"/>
    <col min="15357" max="15357" width="15.28515625" style="1" customWidth="1"/>
    <col min="15358" max="15358" width="17.140625" style="1" customWidth="1"/>
    <col min="15359" max="15359" width="5.140625" style="1" customWidth="1"/>
    <col min="15360" max="15360" width="26.42578125" style="1" customWidth="1"/>
    <col min="15361" max="15362" width="4.7109375" style="1" customWidth="1"/>
    <col min="15363" max="15363" width="7" style="1" customWidth="1"/>
    <col min="15364" max="15364" width="6" style="1" customWidth="1"/>
    <col min="15365" max="15365" width="4.7109375" style="1" customWidth="1"/>
    <col min="15366" max="15366" width="5.7109375" style="1" customWidth="1"/>
    <col min="15367" max="15367" width="4.7109375" style="1" customWidth="1"/>
    <col min="15368" max="15368" width="7.28515625" style="1" customWidth="1"/>
    <col min="15369" max="15369" width="7" style="1" customWidth="1"/>
    <col min="15370" max="15370" width="5.85546875" style="1" customWidth="1"/>
    <col min="15371" max="15371" width="6.85546875" style="1" customWidth="1"/>
    <col min="15372" max="15611" width="9.140625" style="1"/>
    <col min="15612" max="15612" width="5.140625" style="1" customWidth="1"/>
    <col min="15613" max="15613" width="15.28515625" style="1" customWidth="1"/>
    <col min="15614" max="15614" width="17.140625" style="1" customWidth="1"/>
    <col min="15615" max="15615" width="5.140625" style="1" customWidth="1"/>
    <col min="15616" max="15616" width="26.42578125" style="1" customWidth="1"/>
    <col min="15617" max="15618" width="4.7109375" style="1" customWidth="1"/>
    <col min="15619" max="15619" width="7" style="1" customWidth="1"/>
    <col min="15620" max="15620" width="6" style="1" customWidth="1"/>
    <col min="15621" max="15621" width="4.7109375" style="1" customWidth="1"/>
    <col min="15622" max="15622" width="5.7109375" style="1" customWidth="1"/>
    <col min="15623" max="15623" width="4.7109375" style="1" customWidth="1"/>
    <col min="15624" max="15624" width="7.28515625" style="1" customWidth="1"/>
    <col min="15625" max="15625" width="7" style="1" customWidth="1"/>
    <col min="15626" max="15626" width="5.85546875" style="1" customWidth="1"/>
    <col min="15627" max="15627" width="6.85546875" style="1" customWidth="1"/>
    <col min="15628" max="15867" width="9.140625" style="1"/>
    <col min="15868" max="15868" width="5.140625" style="1" customWidth="1"/>
    <col min="15869" max="15869" width="15.28515625" style="1" customWidth="1"/>
    <col min="15870" max="15870" width="17.140625" style="1" customWidth="1"/>
    <col min="15871" max="15871" width="5.140625" style="1" customWidth="1"/>
    <col min="15872" max="15872" width="26.42578125" style="1" customWidth="1"/>
    <col min="15873" max="15874" width="4.7109375" style="1" customWidth="1"/>
    <col min="15875" max="15875" width="7" style="1" customWidth="1"/>
    <col min="15876" max="15876" width="6" style="1" customWidth="1"/>
    <col min="15877" max="15877" width="4.7109375" style="1" customWidth="1"/>
    <col min="15878" max="15878" width="5.7109375" style="1" customWidth="1"/>
    <col min="15879" max="15879" width="4.7109375" style="1" customWidth="1"/>
    <col min="15880" max="15880" width="7.28515625" style="1" customWidth="1"/>
    <col min="15881" max="15881" width="7" style="1" customWidth="1"/>
    <col min="15882" max="15882" width="5.85546875" style="1" customWidth="1"/>
    <col min="15883" max="15883" width="6.85546875" style="1" customWidth="1"/>
    <col min="15884" max="16123" width="9.140625" style="1"/>
    <col min="16124" max="16124" width="5.140625" style="1" customWidth="1"/>
    <col min="16125" max="16125" width="15.28515625" style="1" customWidth="1"/>
    <col min="16126" max="16126" width="17.140625" style="1" customWidth="1"/>
    <col min="16127" max="16127" width="5.140625" style="1" customWidth="1"/>
    <col min="16128" max="16128" width="26.42578125" style="1" customWidth="1"/>
    <col min="16129" max="16130" width="4.7109375" style="1" customWidth="1"/>
    <col min="16131" max="16131" width="7" style="1" customWidth="1"/>
    <col min="16132" max="16132" width="6" style="1" customWidth="1"/>
    <col min="16133" max="16133" width="4.7109375" style="1" customWidth="1"/>
    <col min="16134" max="16134" width="5.7109375" style="1" customWidth="1"/>
    <col min="16135" max="16135" width="4.7109375" style="1" customWidth="1"/>
    <col min="16136" max="16136" width="7.28515625" style="1" customWidth="1"/>
    <col min="16137" max="16137" width="7" style="1" customWidth="1"/>
    <col min="16138" max="16138" width="5.85546875" style="1" customWidth="1"/>
    <col min="16139" max="16139" width="6.85546875" style="1" customWidth="1"/>
    <col min="16140" max="16384" width="9.140625" style="1"/>
  </cols>
  <sheetData>
    <row r="1" spans="1:17" ht="18.75" customHeight="1" x14ac:dyDescent="0.2">
      <c r="L1" s="50" t="s">
        <v>0</v>
      </c>
      <c r="M1" s="50"/>
      <c r="N1" s="50"/>
      <c r="O1" s="50"/>
      <c r="P1" s="50"/>
      <c r="Q1" s="50"/>
    </row>
    <row r="2" spans="1:17" ht="31.5" customHeight="1" x14ac:dyDescent="0.2">
      <c r="A2" s="8"/>
      <c r="B2" s="8"/>
      <c r="L2" s="50" t="s">
        <v>1</v>
      </c>
      <c r="M2" s="50"/>
      <c r="N2" s="50"/>
      <c r="O2" s="50"/>
      <c r="P2" s="50"/>
      <c r="Q2" s="50"/>
    </row>
    <row r="3" spans="1:17" ht="36" customHeight="1" thickBot="1" x14ac:dyDescent="0.25">
      <c r="A3" s="51" t="s">
        <v>89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s="3" customFormat="1" ht="22.5" customHeight="1" x14ac:dyDescent="0.2">
      <c r="A4" s="52" t="s">
        <v>2</v>
      </c>
      <c r="B4" s="58" t="s">
        <v>87</v>
      </c>
      <c r="C4" s="53" t="s">
        <v>3</v>
      </c>
      <c r="D4" s="53" t="s">
        <v>4</v>
      </c>
      <c r="E4" s="55" t="s">
        <v>5</v>
      </c>
      <c r="F4" s="53" t="s">
        <v>6</v>
      </c>
      <c r="G4" s="55" t="s">
        <v>7</v>
      </c>
      <c r="H4" s="55"/>
      <c r="I4" s="55"/>
      <c r="J4" s="55"/>
      <c r="K4" s="55"/>
      <c r="L4" s="55"/>
      <c r="M4" s="55"/>
      <c r="N4" s="55"/>
      <c r="O4" s="55"/>
      <c r="P4" s="55"/>
      <c r="Q4" s="57"/>
    </row>
    <row r="5" spans="1:17" s="3" customFormat="1" ht="14.25" customHeight="1" thickBot="1" x14ac:dyDescent="0.25">
      <c r="A5" s="52"/>
      <c r="B5" s="59"/>
      <c r="C5" s="54"/>
      <c r="D5" s="54"/>
      <c r="E5" s="56"/>
      <c r="F5" s="54"/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2" t="s">
        <v>15</v>
      </c>
      <c r="O5" s="12" t="s">
        <v>16</v>
      </c>
      <c r="P5" s="12" t="s">
        <v>17</v>
      </c>
      <c r="Q5" s="46" t="s">
        <v>18</v>
      </c>
    </row>
    <row r="6" spans="1:17" s="3" customFormat="1" ht="30.75" customHeight="1" thickBot="1" x14ac:dyDescent="0.25">
      <c r="A6" s="13" t="s">
        <v>82</v>
      </c>
      <c r="B6" s="14" t="s">
        <v>82</v>
      </c>
      <c r="C6" s="15" t="s">
        <v>83</v>
      </c>
      <c r="D6" s="15" t="s">
        <v>88</v>
      </c>
      <c r="E6" s="16"/>
      <c r="F6" s="17"/>
      <c r="G6" s="18"/>
      <c r="H6" s="18"/>
      <c r="I6" s="18"/>
      <c r="J6" s="18"/>
      <c r="K6" s="18"/>
      <c r="L6" s="18"/>
      <c r="M6" s="18"/>
      <c r="N6" s="18"/>
      <c r="O6" s="18"/>
      <c r="P6" s="18"/>
      <c r="Q6" s="21">
        <v>0</v>
      </c>
    </row>
    <row r="7" spans="1:17" ht="14.25" customHeight="1" x14ac:dyDescent="0.2">
      <c r="A7" s="60" t="s">
        <v>19</v>
      </c>
      <c r="B7" s="68" t="s">
        <v>19</v>
      </c>
      <c r="C7" s="61" t="s">
        <v>20</v>
      </c>
      <c r="D7" s="63" t="s">
        <v>21</v>
      </c>
      <c r="E7" s="28">
        <v>41211</v>
      </c>
      <c r="F7" s="29" t="s">
        <v>22</v>
      </c>
      <c r="G7" s="30">
        <v>50</v>
      </c>
      <c r="H7" s="31"/>
      <c r="I7" s="31"/>
      <c r="J7" s="31"/>
      <c r="K7" s="31"/>
      <c r="L7" s="31"/>
      <c r="M7" s="31"/>
      <c r="N7" s="31"/>
      <c r="O7" s="31"/>
      <c r="P7" s="31"/>
      <c r="Q7" s="22">
        <f>SUM(G7:P7)</f>
        <v>50</v>
      </c>
    </row>
    <row r="8" spans="1:17" s="4" customFormat="1" ht="21" customHeight="1" thickBot="1" x14ac:dyDescent="0.25">
      <c r="A8" s="60"/>
      <c r="B8" s="69"/>
      <c r="C8" s="62"/>
      <c r="D8" s="64"/>
      <c r="E8" s="32"/>
      <c r="F8" s="33" t="s">
        <v>23</v>
      </c>
      <c r="G8" s="34">
        <f t="shared" ref="G8:P8" si="0">SUM(G7:G7)</f>
        <v>50</v>
      </c>
      <c r="H8" s="32">
        <f t="shared" si="0"/>
        <v>0</v>
      </c>
      <c r="I8" s="32">
        <f>SUM(I7:I7)</f>
        <v>0</v>
      </c>
      <c r="J8" s="32">
        <f>SUM(J7:J7)</f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2">
        <f t="shared" si="0"/>
        <v>0</v>
      </c>
      <c r="P8" s="32">
        <f t="shared" si="0"/>
        <v>0</v>
      </c>
      <c r="Q8" s="23">
        <f>SUM(G8:P8)</f>
        <v>50</v>
      </c>
    </row>
    <row r="9" spans="1:17" s="2" customFormat="1" ht="14.25" customHeight="1" x14ac:dyDescent="0.2">
      <c r="A9" s="65" t="s">
        <v>24</v>
      </c>
      <c r="B9" s="70" t="s">
        <v>24</v>
      </c>
      <c r="C9" s="61" t="s">
        <v>25</v>
      </c>
      <c r="D9" s="63" t="s">
        <v>26</v>
      </c>
      <c r="E9" s="28">
        <v>41344</v>
      </c>
      <c r="F9" s="29" t="s">
        <v>27</v>
      </c>
      <c r="G9" s="31"/>
      <c r="H9" s="31"/>
      <c r="I9" s="31"/>
      <c r="J9" s="31"/>
      <c r="K9" s="30">
        <v>44</v>
      </c>
      <c r="L9" s="31"/>
      <c r="M9" s="31"/>
      <c r="N9" s="31"/>
      <c r="O9" s="31"/>
      <c r="P9" s="31"/>
      <c r="Q9" s="22">
        <f>SUM(G9:P9)</f>
        <v>44</v>
      </c>
    </row>
    <row r="10" spans="1:17" s="2" customFormat="1" ht="14.25" customHeight="1" x14ac:dyDescent="0.2">
      <c r="A10" s="65"/>
      <c r="B10" s="71"/>
      <c r="C10" s="66"/>
      <c r="D10" s="67"/>
      <c r="E10" s="35">
        <v>41342</v>
      </c>
      <c r="F10" s="36" t="s">
        <v>28</v>
      </c>
      <c r="G10" s="37"/>
      <c r="H10" s="37"/>
      <c r="I10" s="37"/>
      <c r="J10" s="37"/>
      <c r="K10" s="38">
        <v>20</v>
      </c>
      <c r="L10" s="37"/>
      <c r="M10" s="37"/>
      <c r="N10" s="37"/>
      <c r="O10" s="37"/>
      <c r="P10" s="37"/>
      <c r="Q10" s="24">
        <f>SUM(G10:P10)</f>
        <v>20</v>
      </c>
    </row>
    <row r="11" spans="1:17" s="2" customFormat="1" ht="14.25" customHeight="1" x14ac:dyDescent="0.2">
      <c r="A11" s="65"/>
      <c r="B11" s="71"/>
      <c r="C11" s="66"/>
      <c r="D11" s="67"/>
      <c r="E11" s="35">
        <v>41345</v>
      </c>
      <c r="F11" s="36" t="s">
        <v>84</v>
      </c>
      <c r="G11" s="37"/>
      <c r="H11" s="37"/>
      <c r="I11" s="37"/>
      <c r="J11" s="37"/>
      <c r="K11" s="37">
        <v>15</v>
      </c>
      <c r="L11" s="37"/>
      <c r="M11" s="37"/>
      <c r="N11" s="37"/>
      <c r="O11" s="37"/>
      <c r="P11" s="37"/>
      <c r="Q11" s="24">
        <f t="shared" ref="Q11:Q57" si="1">SUM(G11:P11)</f>
        <v>15</v>
      </c>
    </row>
    <row r="12" spans="1:17" s="2" customFormat="1" x14ac:dyDescent="0.2">
      <c r="A12" s="65"/>
      <c r="B12" s="71"/>
      <c r="C12" s="66"/>
      <c r="D12" s="67"/>
      <c r="E12" s="35">
        <v>41346</v>
      </c>
      <c r="F12" s="36" t="s">
        <v>29</v>
      </c>
      <c r="G12" s="37"/>
      <c r="H12" s="38">
        <v>10</v>
      </c>
      <c r="I12" s="37"/>
      <c r="J12" s="37"/>
      <c r="K12" s="37"/>
      <c r="L12" s="37"/>
      <c r="M12" s="37"/>
      <c r="N12" s="37"/>
      <c r="O12" s="37"/>
      <c r="P12" s="37"/>
      <c r="Q12" s="24">
        <f t="shared" si="1"/>
        <v>10</v>
      </c>
    </row>
    <row r="13" spans="1:17" s="2" customFormat="1" ht="12.75" thickBot="1" x14ac:dyDescent="0.25">
      <c r="A13" s="65"/>
      <c r="B13" s="72"/>
      <c r="C13" s="62"/>
      <c r="D13" s="64"/>
      <c r="E13" s="39"/>
      <c r="F13" s="33" t="s">
        <v>23</v>
      </c>
      <c r="G13" s="32">
        <f t="shared" ref="G13:P13" si="2">SUM(G9:G12)</f>
        <v>0</v>
      </c>
      <c r="H13" s="32">
        <f t="shared" si="2"/>
        <v>10</v>
      </c>
      <c r="I13" s="32">
        <f t="shared" si="2"/>
        <v>0</v>
      </c>
      <c r="J13" s="32">
        <f t="shared" si="2"/>
        <v>0</v>
      </c>
      <c r="K13" s="34">
        <f t="shared" si="2"/>
        <v>79</v>
      </c>
      <c r="L13" s="32">
        <f t="shared" si="2"/>
        <v>0</v>
      </c>
      <c r="M13" s="32">
        <f t="shared" si="2"/>
        <v>0</v>
      </c>
      <c r="N13" s="32">
        <f t="shared" si="2"/>
        <v>0</v>
      </c>
      <c r="O13" s="32">
        <f t="shared" si="2"/>
        <v>0</v>
      </c>
      <c r="P13" s="32">
        <f t="shared" si="2"/>
        <v>0</v>
      </c>
      <c r="Q13" s="23">
        <f t="shared" si="1"/>
        <v>89</v>
      </c>
    </row>
    <row r="14" spans="1:17" s="2" customFormat="1" ht="23.25" customHeight="1" x14ac:dyDescent="0.2">
      <c r="A14" s="73" t="s">
        <v>30</v>
      </c>
      <c r="B14" s="76" t="s">
        <v>30</v>
      </c>
      <c r="C14" s="61" t="s">
        <v>31</v>
      </c>
      <c r="D14" s="63" t="s">
        <v>32</v>
      </c>
      <c r="E14" s="31">
        <v>41481</v>
      </c>
      <c r="F14" s="40" t="s">
        <v>33</v>
      </c>
      <c r="G14" s="31"/>
      <c r="H14" s="31"/>
      <c r="I14" s="31"/>
      <c r="J14" s="31"/>
      <c r="K14" s="31">
        <v>31</v>
      </c>
      <c r="L14" s="31"/>
      <c r="M14" s="31"/>
      <c r="N14" s="31"/>
      <c r="O14" s="31"/>
      <c r="P14" s="31"/>
      <c r="Q14" s="22">
        <f t="shared" si="1"/>
        <v>31</v>
      </c>
    </row>
    <row r="15" spans="1:17" s="2" customFormat="1" ht="23.25" customHeight="1" x14ac:dyDescent="0.2">
      <c r="A15" s="73"/>
      <c r="B15" s="77"/>
      <c r="C15" s="74"/>
      <c r="D15" s="75"/>
      <c r="E15" s="47">
        <v>41481</v>
      </c>
      <c r="F15" s="48" t="s">
        <v>90</v>
      </c>
      <c r="G15" s="47"/>
      <c r="H15" s="47"/>
      <c r="I15" s="47"/>
      <c r="J15" s="47"/>
      <c r="K15" s="47">
        <v>13</v>
      </c>
      <c r="L15" s="47"/>
      <c r="M15" s="47"/>
      <c r="N15" s="47"/>
      <c r="O15" s="47"/>
      <c r="P15" s="47"/>
      <c r="Q15" s="49">
        <f t="shared" si="1"/>
        <v>13</v>
      </c>
    </row>
    <row r="16" spans="1:17" s="2" customFormat="1" ht="14.25" customHeight="1" x14ac:dyDescent="0.2">
      <c r="A16" s="73"/>
      <c r="B16" s="78"/>
      <c r="C16" s="66"/>
      <c r="D16" s="67"/>
      <c r="E16" s="37">
        <v>41481</v>
      </c>
      <c r="F16" s="26" t="s">
        <v>34</v>
      </c>
      <c r="G16" s="37"/>
      <c r="H16" s="37">
        <v>90</v>
      </c>
      <c r="I16" s="37"/>
      <c r="J16" s="37"/>
      <c r="K16" s="37"/>
      <c r="L16" s="37"/>
      <c r="M16" s="37"/>
      <c r="N16" s="37"/>
      <c r="O16" s="37"/>
      <c r="P16" s="37"/>
      <c r="Q16" s="24">
        <f t="shared" si="1"/>
        <v>90</v>
      </c>
    </row>
    <row r="17" spans="1:17" s="2" customFormat="1" ht="12.75" customHeight="1" thickBot="1" x14ac:dyDescent="0.25">
      <c r="A17" s="73"/>
      <c r="B17" s="79"/>
      <c r="C17" s="62"/>
      <c r="D17" s="64"/>
      <c r="E17" s="39"/>
      <c r="F17" s="33" t="s">
        <v>23</v>
      </c>
      <c r="G17" s="32">
        <f>SUM(G14:G16)</f>
        <v>0</v>
      </c>
      <c r="H17" s="32">
        <f t="shared" ref="H17:P17" si="3">SUM(H14:H16)</f>
        <v>90</v>
      </c>
      <c r="I17" s="32">
        <f t="shared" si="3"/>
        <v>0</v>
      </c>
      <c r="J17" s="32">
        <f t="shared" si="3"/>
        <v>0</v>
      </c>
      <c r="K17" s="32">
        <f t="shared" si="3"/>
        <v>44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32">
        <f t="shared" si="3"/>
        <v>0</v>
      </c>
      <c r="P17" s="32">
        <f t="shared" si="3"/>
        <v>0</v>
      </c>
      <c r="Q17" s="23">
        <f t="shared" si="1"/>
        <v>134</v>
      </c>
    </row>
    <row r="18" spans="1:17" s="2" customFormat="1" ht="15" customHeight="1" x14ac:dyDescent="0.2">
      <c r="A18" s="25"/>
      <c r="B18" s="76" t="s">
        <v>41</v>
      </c>
      <c r="C18" s="61" t="s">
        <v>35</v>
      </c>
      <c r="D18" s="63" t="s">
        <v>36</v>
      </c>
      <c r="E18" s="31">
        <v>41526</v>
      </c>
      <c r="F18" s="40" t="s">
        <v>37</v>
      </c>
      <c r="G18" s="31"/>
      <c r="H18" s="31">
        <v>30</v>
      </c>
      <c r="I18" s="31"/>
      <c r="J18" s="31"/>
      <c r="K18" s="31"/>
      <c r="L18" s="31"/>
      <c r="M18" s="31"/>
      <c r="N18" s="31"/>
      <c r="O18" s="31"/>
      <c r="P18" s="31"/>
      <c r="Q18" s="22">
        <f t="shared" si="1"/>
        <v>30</v>
      </c>
    </row>
    <row r="19" spans="1:17" s="2" customFormat="1" ht="15" customHeight="1" x14ac:dyDescent="0.2">
      <c r="A19" s="25"/>
      <c r="B19" s="78"/>
      <c r="C19" s="66"/>
      <c r="D19" s="67"/>
      <c r="E19" s="37">
        <v>41525</v>
      </c>
      <c r="F19" s="26" t="s">
        <v>38</v>
      </c>
      <c r="G19" s="37"/>
      <c r="H19" s="37">
        <v>84</v>
      </c>
      <c r="I19" s="37"/>
      <c r="J19" s="37"/>
      <c r="K19" s="37"/>
      <c r="L19" s="37">
        <v>55</v>
      </c>
      <c r="M19" s="37"/>
      <c r="N19" s="37"/>
      <c r="O19" s="37"/>
      <c r="P19" s="37"/>
      <c r="Q19" s="24">
        <f t="shared" si="1"/>
        <v>139</v>
      </c>
    </row>
    <row r="20" spans="1:17" s="2" customFormat="1" ht="14.25" customHeight="1" x14ac:dyDescent="0.2">
      <c r="A20" s="25"/>
      <c r="B20" s="78"/>
      <c r="C20" s="66"/>
      <c r="D20" s="67"/>
      <c r="E20" s="37">
        <v>41524</v>
      </c>
      <c r="F20" s="26" t="s">
        <v>39</v>
      </c>
      <c r="G20" s="37"/>
      <c r="H20" s="37"/>
      <c r="I20" s="37">
        <v>47</v>
      </c>
      <c r="J20" s="37"/>
      <c r="K20" s="37"/>
      <c r="L20" s="37"/>
      <c r="M20" s="37"/>
      <c r="N20" s="37"/>
      <c r="O20" s="37"/>
      <c r="P20" s="37"/>
      <c r="Q20" s="24">
        <f t="shared" si="1"/>
        <v>47</v>
      </c>
    </row>
    <row r="21" spans="1:17" s="2" customFormat="1" ht="14.25" customHeight="1" x14ac:dyDescent="0.2">
      <c r="A21" s="25"/>
      <c r="B21" s="78"/>
      <c r="C21" s="66"/>
      <c r="D21" s="67"/>
      <c r="E21" s="37">
        <v>41522</v>
      </c>
      <c r="F21" s="26" t="s">
        <v>40</v>
      </c>
      <c r="G21" s="37"/>
      <c r="H21" s="37">
        <v>84</v>
      </c>
      <c r="I21" s="37"/>
      <c r="J21" s="37"/>
      <c r="K21" s="37"/>
      <c r="L21" s="37"/>
      <c r="M21" s="37"/>
      <c r="N21" s="37"/>
      <c r="O21" s="37"/>
      <c r="P21" s="37"/>
      <c r="Q21" s="24">
        <f t="shared" si="1"/>
        <v>84</v>
      </c>
    </row>
    <row r="22" spans="1:17" ht="11.25" customHeight="1" x14ac:dyDescent="0.2">
      <c r="A22" s="73" t="s">
        <v>41</v>
      </c>
      <c r="B22" s="78"/>
      <c r="C22" s="66"/>
      <c r="D22" s="67"/>
      <c r="E22" s="37">
        <v>41523</v>
      </c>
      <c r="F22" s="26" t="s">
        <v>42</v>
      </c>
      <c r="G22" s="37"/>
      <c r="H22" s="37">
        <v>24</v>
      </c>
      <c r="I22" s="37"/>
      <c r="J22" s="37"/>
      <c r="K22" s="37"/>
      <c r="L22" s="37"/>
      <c r="M22" s="37"/>
      <c r="N22" s="37"/>
      <c r="O22" s="37"/>
      <c r="P22" s="37"/>
      <c r="Q22" s="24">
        <f t="shared" si="1"/>
        <v>24</v>
      </c>
    </row>
    <row r="23" spans="1:17" x14ac:dyDescent="0.2">
      <c r="A23" s="73"/>
      <c r="B23" s="78"/>
      <c r="C23" s="66"/>
      <c r="D23" s="67"/>
      <c r="E23" s="37">
        <v>41521</v>
      </c>
      <c r="F23" s="26" t="s">
        <v>43</v>
      </c>
      <c r="G23" s="37"/>
      <c r="H23" s="37">
        <v>64</v>
      </c>
      <c r="I23" s="37"/>
      <c r="J23" s="37"/>
      <c r="K23" s="37"/>
      <c r="L23" s="37"/>
      <c r="M23" s="37"/>
      <c r="N23" s="37"/>
      <c r="O23" s="37"/>
      <c r="P23" s="37"/>
      <c r="Q23" s="24">
        <f t="shared" si="1"/>
        <v>64</v>
      </c>
    </row>
    <row r="24" spans="1:17" ht="11.25" customHeight="1" x14ac:dyDescent="0.2">
      <c r="A24" s="73"/>
      <c r="B24" s="78"/>
      <c r="C24" s="66"/>
      <c r="D24" s="67"/>
      <c r="E24" s="37">
        <v>41543</v>
      </c>
      <c r="F24" s="26" t="s">
        <v>44</v>
      </c>
      <c r="G24" s="37"/>
      <c r="H24" s="37">
        <v>15</v>
      </c>
      <c r="I24" s="37"/>
      <c r="J24" s="37"/>
      <c r="K24" s="37"/>
      <c r="L24" s="37"/>
      <c r="M24" s="37"/>
      <c r="N24" s="37"/>
      <c r="O24" s="37"/>
      <c r="P24" s="37"/>
      <c r="Q24" s="24">
        <f t="shared" si="1"/>
        <v>15</v>
      </c>
    </row>
    <row r="25" spans="1:17" x14ac:dyDescent="0.2">
      <c r="A25" s="73"/>
      <c r="B25" s="78"/>
      <c r="C25" s="66"/>
      <c r="D25" s="67"/>
      <c r="E25" s="37">
        <v>41525</v>
      </c>
      <c r="F25" s="26" t="s">
        <v>85</v>
      </c>
      <c r="G25" s="37"/>
      <c r="H25" s="37"/>
      <c r="I25" s="37"/>
      <c r="J25" s="37">
        <v>60</v>
      </c>
      <c r="K25" s="37"/>
      <c r="L25" s="37"/>
      <c r="M25" s="37"/>
      <c r="N25" s="37"/>
      <c r="O25" s="37"/>
      <c r="P25" s="37"/>
      <c r="Q25" s="24">
        <f t="shared" si="1"/>
        <v>60</v>
      </c>
    </row>
    <row r="26" spans="1:17" x14ac:dyDescent="0.2">
      <c r="A26" s="73"/>
      <c r="B26" s="78"/>
      <c r="C26" s="66"/>
      <c r="D26" s="67"/>
      <c r="E26" s="37">
        <v>41522</v>
      </c>
      <c r="F26" s="26" t="s">
        <v>45</v>
      </c>
      <c r="G26" s="37"/>
      <c r="H26" s="37">
        <v>43</v>
      </c>
      <c r="I26" s="37"/>
      <c r="J26" s="37"/>
      <c r="K26" s="37"/>
      <c r="L26" s="37"/>
      <c r="M26" s="37"/>
      <c r="N26" s="37"/>
      <c r="O26" s="37"/>
      <c r="P26" s="37"/>
      <c r="Q26" s="24">
        <f t="shared" si="1"/>
        <v>43</v>
      </c>
    </row>
    <row r="27" spans="1:17" x14ac:dyDescent="0.2">
      <c r="A27" s="73"/>
      <c r="B27" s="78"/>
      <c r="C27" s="66"/>
      <c r="D27" s="67"/>
      <c r="E27" s="37">
        <v>41523</v>
      </c>
      <c r="F27" s="26" t="s">
        <v>46</v>
      </c>
      <c r="G27" s="37"/>
      <c r="H27" s="37">
        <v>24</v>
      </c>
      <c r="I27" s="37"/>
      <c r="J27" s="37"/>
      <c r="K27" s="37"/>
      <c r="L27" s="37"/>
      <c r="M27" s="37"/>
      <c r="N27" s="37"/>
      <c r="O27" s="37"/>
      <c r="P27" s="37"/>
      <c r="Q27" s="24">
        <f t="shared" si="1"/>
        <v>24</v>
      </c>
    </row>
    <row r="28" spans="1:17" s="3" customFormat="1" x14ac:dyDescent="0.2">
      <c r="A28" s="73"/>
      <c r="B28" s="78"/>
      <c r="C28" s="66"/>
      <c r="D28" s="67"/>
      <c r="E28" s="41"/>
      <c r="F28" s="42" t="s">
        <v>47</v>
      </c>
      <c r="G28" s="41">
        <f t="shared" ref="G28:P28" si="4">SUM(G18:G27)</f>
        <v>0</v>
      </c>
      <c r="H28" s="41">
        <f t="shared" si="4"/>
        <v>368</v>
      </c>
      <c r="I28" s="41">
        <f t="shared" si="4"/>
        <v>47</v>
      </c>
      <c r="J28" s="41">
        <f t="shared" si="4"/>
        <v>60</v>
      </c>
      <c r="K28" s="41">
        <f t="shared" si="4"/>
        <v>0</v>
      </c>
      <c r="L28" s="41">
        <f t="shared" si="4"/>
        <v>55</v>
      </c>
      <c r="M28" s="41">
        <f t="shared" si="4"/>
        <v>0</v>
      </c>
      <c r="N28" s="41">
        <f t="shared" si="4"/>
        <v>0</v>
      </c>
      <c r="O28" s="41">
        <f t="shared" si="4"/>
        <v>0</v>
      </c>
      <c r="P28" s="41">
        <f t="shared" si="4"/>
        <v>0</v>
      </c>
      <c r="Q28" s="24">
        <f t="shared" si="1"/>
        <v>530</v>
      </c>
    </row>
    <row r="29" spans="1:17" ht="26.25" customHeight="1" x14ac:dyDescent="0.2">
      <c r="A29" s="73"/>
      <c r="B29" s="78"/>
      <c r="C29" s="66"/>
      <c r="D29" s="67" t="s">
        <v>48</v>
      </c>
      <c r="E29" s="35">
        <v>41541</v>
      </c>
      <c r="F29" s="36" t="s">
        <v>49</v>
      </c>
      <c r="G29" s="37"/>
      <c r="H29" s="37"/>
      <c r="I29" s="37">
        <v>29</v>
      </c>
      <c r="J29" s="37"/>
      <c r="K29" s="37"/>
      <c r="L29" s="37"/>
      <c r="M29" s="37"/>
      <c r="N29" s="37"/>
      <c r="O29" s="37"/>
      <c r="P29" s="37"/>
      <c r="Q29" s="24">
        <f t="shared" si="1"/>
        <v>29</v>
      </c>
    </row>
    <row r="30" spans="1:17" ht="24" x14ac:dyDescent="0.2">
      <c r="A30" s="73"/>
      <c r="B30" s="78"/>
      <c r="C30" s="66"/>
      <c r="D30" s="67"/>
      <c r="E30" s="35">
        <v>41541</v>
      </c>
      <c r="F30" s="36" t="s">
        <v>50</v>
      </c>
      <c r="G30" s="37"/>
      <c r="H30" s="37"/>
      <c r="I30" s="37">
        <v>12</v>
      </c>
      <c r="J30" s="37"/>
      <c r="K30" s="37"/>
      <c r="L30" s="37"/>
      <c r="M30" s="37"/>
      <c r="N30" s="37"/>
      <c r="O30" s="37"/>
      <c r="P30" s="37"/>
      <c r="Q30" s="24">
        <f t="shared" si="1"/>
        <v>12</v>
      </c>
    </row>
    <row r="31" spans="1:17" x14ac:dyDescent="0.2">
      <c r="A31" s="73"/>
      <c r="B31" s="78"/>
      <c r="C31" s="66"/>
      <c r="D31" s="67"/>
      <c r="E31" s="37"/>
      <c r="F31" s="42" t="s">
        <v>47</v>
      </c>
      <c r="G31" s="41">
        <f t="shared" ref="G31:P31" si="5">SUM(G29:G30)</f>
        <v>0</v>
      </c>
      <c r="H31" s="41">
        <f t="shared" si="5"/>
        <v>0</v>
      </c>
      <c r="I31" s="41">
        <f t="shared" si="5"/>
        <v>41</v>
      </c>
      <c r="J31" s="41">
        <f t="shared" si="5"/>
        <v>0</v>
      </c>
      <c r="K31" s="41">
        <f t="shared" si="5"/>
        <v>0</v>
      </c>
      <c r="L31" s="41">
        <f t="shared" si="5"/>
        <v>0</v>
      </c>
      <c r="M31" s="41">
        <f t="shared" si="5"/>
        <v>0</v>
      </c>
      <c r="N31" s="41">
        <f t="shared" si="5"/>
        <v>0</v>
      </c>
      <c r="O31" s="41">
        <f t="shared" si="5"/>
        <v>0</v>
      </c>
      <c r="P31" s="41">
        <f t="shared" si="5"/>
        <v>0</v>
      </c>
      <c r="Q31" s="24">
        <f t="shared" si="1"/>
        <v>41</v>
      </c>
    </row>
    <row r="32" spans="1:17" ht="11.25" customHeight="1" x14ac:dyDescent="0.2">
      <c r="A32" s="73"/>
      <c r="B32" s="78"/>
      <c r="C32" s="66"/>
      <c r="D32" s="67" t="s">
        <v>51</v>
      </c>
      <c r="E32" s="35">
        <v>41581</v>
      </c>
      <c r="F32" s="26" t="s">
        <v>52</v>
      </c>
      <c r="G32" s="37">
        <v>65</v>
      </c>
      <c r="H32" s="37"/>
      <c r="I32" s="37"/>
      <c r="J32" s="37"/>
      <c r="K32" s="37"/>
      <c r="L32" s="37"/>
      <c r="M32" s="37"/>
      <c r="N32" s="37"/>
      <c r="O32" s="37"/>
      <c r="P32" s="37"/>
      <c r="Q32" s="24">
        <f t="shared" si="1"/>
        <v>65</v>
      </c>
    </row>
    <row r="33" spans="1:17" x14ac:dyDescent="0.2">
      <c r="A33" s="73"/>
      <c r="B33" s="78"/>
      <c r="C33" s="66"/>
      <c r="D33" s="67"/>
      <c r="E33" s="35">
        <v>41582</v>
      </c>
      <c r="F33" s="26" t="s">
        <v>53</v>
      </c>
      <c r="G33" s="37">
        <v>160</v>
      </c>
      <c r="H33" s="37"/>
      <c r="I33" s="37"/>
      <c r="J33" s="37"/>
      <c r="K33" s="37"/>
      <c r="L33" s="37"/>
      <c r="M33" s="37"/>
      <c r="N33" s="37"/>
      <c r="O33" s="37"/>
      <c r="P33" s="37"/>
      <c r="Q33" s="24">
        <f t="shared" si="1"/>
        <v>160</v>
      </c>
    </row>
    <row r="34" spans="1:17" x14ac:dyDescent="0.2">
      <c r="A34" s="73"/>
      <c r="B34" s="78"/>
      <c r="C34" s="66"/>
      <c r="D34" s="67"/>
      <c r="E34" s="35">
        <v>41582</v>
      </c>
      <c r="F34" s="26" t="s">
        <v>54</v>
      </c>
      <c r="G34" s="37">
        <v>23</v>
      </c>
      <c r="H34" s="37"/>
      <c r="I34" s="37"/>
      <c r="J34" s="37"/>
      <c r="K34" s="37"/>
      <c r="L34" s="37"/>
      <c r="M34" s="37"/>
      <c r="N34" s="37"/>
      <c r="O34" s="37"/>
      <c r="P34" s="37"/>
      <c r="Q34" s="24">
        <f t="shared" si="1"/>
        <v>23</v>
      </c>
    </row>
    <row r="35" spans="1:17" x14ac:dyDescent="0.2">
      <c r="A35" s="73"/>
      <c r="B35" s="78"/>
      <c r="C35" s="66"/>
      <c r="D35" s="67"/>
      <c r="E35" s="37"/>
      <c r="F35" s="42" t="s">
        <v>47</v>
      </c>
      <c r="G35" s="41">
        <f>SUM(G32:G34)</f>
        <v>248</v>
      </c>
      <c r="H35" s="41">
        <f t="shared" ref="H35:P35" si="6">SUM(H32:H33)</f>
        <v>0</v>
      </c>
      <c r="I35" s="41">
        <f t="shared" si="6"/>
        <v>0</v>
      </c>
      <c r="J35" s="41">
        <f t="shared" si="6"/>
        <v>0</v>
      </c>
      <c r="K35" s="41">
        <f t="shared" si="6"/>
        <v>0</v>
      </c>
      <c r="L35" s="41">
        <f t="shared" si="6"/>
        <v>0</v>
      </c>
      <c r="M35" s="41">
        <f t="shared" si="6"/>
        <v>0</v>
      </c>
      <c r="N35" s="41">
        <f t="shared" si="6"/>
        <v>0</v>
      </c>
      <c r="O35" s="41">
        <f t="shared" si="6"/>
        <v>0</v>
      </c>
      <c r="P35" s="41">
        <f t="shared" si="6"/>
        <v>0</v>
      </c>
      <c r="Q35" s="24">
        <f t="shared" si="1"/>
        <v>248</v>
      </c>
    </row>
    <row r="36" spans="1:17" ht="12.75" thickBot="1" x14ac:dyDescent="0.25">
      <c r="A36" s="73"/>
      <c r="B36" s="79"/>
      <c r="C36" s="62"/>
      <c r="D36" s="39"/>
      <c r="E36" s="32"/>
      <c r="F36" s="33" t="s">
        <v>55</v>
      </c>
      <c r="G36" s="32">
        <f t="shared" ref="G36:P36" si="7">G28+G31+G35</f>
        <v>248</v>
      </c>
      <c r="H36" s="32">
        <f t="shared" si="7"/>
        <v>368</v>
      </c>
      <c r="I36" s="32">
        <f t="shared" si="7"/>
        <v>88</v>
      </c>
      <c r="J36" s="32">
        <f t="shared" si="7"/>
        <v>60</v>
      </c>
      <c r="K36" s="32">
        <f t="shared" si="7"/>
        <v>0</v>
      </c>
      <c r="L36" s="32">
        <f t="shared" si="7"/>
        <v>55</v>
      </c>
      <c r="M36" s="32">
        <f t="shared" si="7"/>
        <v>0</v>
      </c>
      <c r="N36" s="32">
        <f t="shared" si="7"/>
        <v>0</v>
      </c>
      <c r="O36" s="32">
        <f t="shared" si="7"/>
        <v>0</v>
      </c>
      <c r="P36" s="32">
        <f t="shared" si="7"/>
        <v>0</v>
      </c>
      <c r="Q36" s="23">
        <f t="shared" si="1"/>
        <v>819</v>
      </c>
    </row>
    <row r="37" spans="1:17" ht="30" customHeight="1" x14ac:dyDescent="0.2">
      <c r="A37" s="60" t="s">
        <v>56</v>
      </c>
      <c r="B37" s="68" t="s">
        <v>56</v>
      </c>
      <c r="C37" s="61" t="s">
        <v>57</v>
      </c>
      <c r="D37" s="63" t="s">
        <v>58</v>
      </c>
      <c r="E37" s="28">
        <v>41621</v>
      </c>
      <c r="F37" s="29" t="s">
        <v>59</v>
      </c>
      <c r="G37" s="31"/>
      <c r="H37" s="31"/>
      <c r="I37" s="31"/>
      <c r="J37" s="31"/>
      <c r="K37" s="31"/>
      <c r="L37" s="31">
        <v>51</v>
      </c>
      <c r="M37" s="31"/>
      <c r="N37" s="31"/>
      <c r="O37" s="31"/>
      <c r="P37" s="31"/>
      <c r="Q37" s="22">
        <f t="shared" si="1"/>
        <v>51</v>
      </c>
    </row>
    <row r="38" spans="1:17" ht="24" customHeight="1" thickBot="1" x14ac:dyDescent="0.25">
      <c r="A38" s="80"/>
      <c r="B38" s="69"/>
      <c r="C38" s="62"/>
      <c r="D38" s="64"/>
      <c r="E38" s="39"/>
      <c r="F38" s="33" t="s">
        <v>47</v>
      </c>
      <c r="G38" s="32">
        <f t="shared" ref="G38:P38" si="8">SUM(G37:G37)</f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51</v>
      </c>
      <c r="M38" s="32">
        <f t="shared" si="8"/>
        <v>0</v>
      </c>
      <c r="N38" s="32">
        <f t="shared" si="8"/>
        <v>0</v>
      </c>
      <c r="O38" s="32">
        <f t="shared" si="8"/>
        <v>0</v>
      </c>
      <c r="P38" s="32">
        <f t="shared" si="8"/>
        <v>0</v>
      </c>
      <c r="Q38" s="23">
        <f t="shared" si="1"/>
        <v>51</v>
      </c>
    </row>
    <row r="39" spans="1:17" ht="12.75" customHeight="1" x14ac:dyDescent="0.2">
      <c r="A39" s="68" t="s">
        <v>60</v>
      </c>
      <c r="B39" s="82" t="s">
        <v>60</v>
      </c>
      <c r="C39" s="61" t="s">
        <v>61</v>
      </c>
      <c r="D39" s="63" t="s">
        <v>62</v>
      </c>
      <c r="E39" s="28">
        <v>41721</v>
      </c>
      <c r="F39" s="29" t="s">
        <v>63</v>
      </c>
      <c r="G39" s="31"/>
      <c r="H39" s="31"/>
      <c r="I39" s="31"/>
      <c r="J39" s="31"/>
      <c r="K39" s="31"/>
      <c r="L39" s="31"/>
      <c r="M39" s="31">
        <v>75</v>
      </c>
      <c r="N39" s="31">
        <v>107</v>
      </c>
      <c r="O39" s="31">
        <v>101</v>
      </c>
      <c r="P39" s="31">
        <v>104</v>
      </c>
      <c r="Q39" s="22">
        <f t="shared" si="1"/>
        <v>387</v>
      </c>
    </row>
    <row r="40" spans="1:17" x14ac:dyDescent="0.2">
      <c r="A40" s="81"/>
      <c r="B40" s="83"/>
      <c r="C40" s="66"/>
      <c r="D40" s="67"/>
      <c r="E40" s="35">
        <v>41722</v>
      </c>
      <c r="F40" s="36" t="s">
        <v>64</v>
      </c>
      <c r="G40" s="37"/>
      <c r="H40" s="37"/>
      <c r="I40" s="37"/>
      <c r="J40" s="37"/>
      <c r="K40" s="37"/>
      <c r="L40" s="37"/>
      <c r="M40" s="37"/>
      <c r="N40" s="37">
        <v>40</v>
      </c>
      <c r="O40" s="37"/>
      <c r="P40" s="37"/>
      <c r="Q40" s="24">
        <f t="shared" si="1"/>
        <v>40</v>
      </c>
    </row>
    <row r="41" spans="1:17" x14ac:dyDescent="0.2">
      <c r="A41" s="81"/>
      <c r="B41" s="83"/>
      <c r="C41" s="66"/>
      <c r="D41" s="67"/>
      <c r="E41" s="35">
        <v>41725</v>
      </c>
      <c r="F41" s="36" t="s">
        <v>65</v>
      </c>
      <c r="G41" s="37"/>
      <c r="H41" s="37"/>
      <c r="I41" s="37"/>
      <c r="J41" s="37"/>
      <c r="K41" s="37"/>
      <c r="L41" s="37"/>
      <c r="M41" s="37"/>
      <c r="N41" s="26"/>
      <c r="O41" s="37"/>
      <c r="P41" s="37">
        <v>97</v>
      </c>
      <c r="Q41" s="24">
        <f t="shared" si="1"/>
        <v>97</v>
      </c>
    </row>
    <row r="42" spans="1:17" x14ac:dyDescent="0.2">
      <c r="A42" s="81"/>
      <c r="B42" s="83"/>
      <c r="C42" s="66"/>
      <c r="D42" s="67"/>
      <c r="E42" s="35">
        <v>41723</v>
      </c>
      <c r="F42" s="36" t="s">
        <v>66</v>
      </c>
      <c r="G42" s="37"/>
      <c r="H42" s="37"/>
      <c r="I42" s="37"/>
      <c r="J42" s="37"/>
      <c r="K42" s="37"/>
      <c r="L42" s="37"/>
      <c r="M42" s="37">
        <v>92</v>
      </c>
      <c r="N42" s="37">
        <v>189</v>
      </c>
      <c r="O42" s="37">
        <v>268</v>
      </c>
      <c r="P42" s="37">
        <v>87</v>
      </c>
      <c r="Q42" s="24">
        <f t="shared" si="1"/>
        <v>636</v>
      </c>
    </row>
    <row r="43" spans="1:17" x14ac:dyDescent="0.2">
      <c r="A43" s="81"/>
      <c r="B43" s="83"/>
      <c r="C43" s="66"/>
      <c r="D43" s="67"/>
      <c r="E43" s="35">
        <v>41722</v>
      </c>
      <c r="F43" s="36" t="s">
        <v>67</v>
      </c>
      <c r="G43" s="37"/>
      <c r="H43" s="37"/>
      <c r="I43" s="37"/>
      <c r="J43" s="37"/>
      <c r="K43" s="37"/>
      <c r="L43" s="37"/>
      <c r="M43" s="37"/>
      <c r="N43" s="37">
        <v>60</v>
      </c>
      <c r="O43" s="37"/>
      <c r="P43" s="37"/>
      <c r="Q43" s="24">
        <f t="shared" si="1"/>
        <v>60</v>
      </c>
    </row>
    <row r="44" spans="1:17" x14ac:dyDescent="0.2">
      <c r="A44" s="81"/>
      <c r="B44" s="83"/>
      <c r="C44" s="66"/>
      <c r="D44" s="67"/>
      <c r="E44" s="35">
        <v>41722</v>
      </c>
      <c r="F44" s="36" t="s">
        <v>68</v>
      </c>
      <c r="G44" s="37"/>
      <c r="H44" s="37"/>
      <c r="I44" s="37"/>
      <c r="J44" s="37"/>
      <c r="K44" s="37"/>
      <c r="L44" s="37"/>
      <c r="M44" s="37"/>
      <c r="N44" s="37">
        <v>65</v>
      </c>
      <c r="O44" s="37"/>
      <c r="P44" s="37"/>
      <c r="Q44" s="24">
        <f t="shared" si="1"/>
        <v>65</v>
      </c>
    </row>
    <row r="45" spans="1:17" x14ac:dyDescent="0.2">
      <c r="A45" s="81"/>
      <c r="B45" s="83"/>
      <c r="C45" s="66"/>
      <c r="D45" s="67"/>
      <c r="E45" s="35">
        <v>41721</v>
      </c>
      <c r="F45" s="26" t="s">
        <v>69</v>
      </c>
      <c r="G45" s="37"/>
      <c r="H45" s="37"/>
      <c r="I45" s="37"/>
      <c r="J45" s="37"/>
      <c r="K45" s="37"/>
      <c r="L45" s="37"/>
      <c r="M45" s="37"/>
      <c r="N45" s="37"/>
      <c r="O45" s="37"/>
      <c r="P45" s="37">
        <v>67</v>
      </c>
      <c r="Q45" s="24">
        <f t="shared" si="1"/>
        <v>67</v>
      </c>
    </row>
    <row r="46" spans="1:17" s="3" customFormat="1" x14ac:dyDescent="0.2">
      <c r="A46" s="81"/>
      <c r="B46" s="83"/>
      <c r="C46" s="66"/>
      <c r="D46" s="67"/>
      <c r="E46" s="43"/>
      <c r="F46" s="42" t="s">
        <v>47</v>
      </c>
      <c r="G46" s="41">
        <f>SUM(G39:G45)</f>
        <v>0</v>
      </c>
      <c r="H46" s="41">
        <f t="shared" ref="H46:P46" si="9">SUM(H39:H45)</f>
        <v>0</v>
      </c>
      <c r="I46" s="41">
        <f t="shared" si="9"/>
        <v>0</v>
      </c>
      <c r="J46" s="41">
        <f t="shared" si="9"/>
        <v>0</v>
      </c>
      <c r="K46" s="41">
        <f t="shared" si="9"/>
        <v>0</v>
      </c>
      <c r="L46" s="41">
        <f t="shared" si="9"/>
        <v>0</v>
      </c>
      <c r="M46" s="41">
        <f t="shared" si="9"/>
        <v>167</v>
      </c>
      <c r="N46" s="41">
        <f t="shared" si="9"/>
        <v>461</v>
      </c>
      <c r="O46" s="41">
        <f t="shared" si="9"/>
        <v>369</v>
      </c>
      <c r="P46" s="41">
        <f t="shared" si="9"/>
        <v>355</v>
      </c>
      <c r="Q46" s="24">
        <f t="shared" si="1"/>
        <v>1352</v>
      </c>
    </row>
    <row r="47" spans="1:17" x14ac:dyDescent="0.2">
      <c r="A47" s="81"/>
      <c r="B47" s="83"/>
      <c r="C47" s="66"/>
      <c r="D47" s="67" t="s">
        <v>70</v>
      </c>
      <c r="E47" s="35">
        <v>41762</v>
      </c>
      <c r="F47" s="36" t="s">
        <v>71</v>
      </c>
      <c r="G47" s="37"/>
      <c r="H47" s="37"/>
      <c r="I47" s="37"/>
      <c r="J47" s="37"/>
      <c r="K47" s="37"/>
      <c r="L47" s="37"/>
      <c r="M47" s="37">
        <v>10</v>
      </c>
      <c r="N47" s="37">
        <v>75</v>
      </c>
      <c r="O47" s="37"/>
      <c r="P47" s="37"/>
      <c r="Q47" s="24">
        <f t="shared" si="1"/>
        <v>85</v>
      </c>
    </row>
    <row r="48" spans="1:17" x14ac:dyDescent="0.2">
      <c r="A48" s="81"/>
      <c r="B48" s="83"/>
      <c r="C48" s="66"/>
      <c r="D48" s="67"/>
      <c r="E48" s="35">
        <v>41762</v>
      </c>
      <c r="F48" s="36" t="s">
        <v>72</v>
      </c>
      <c r="G48" s="37"/>
      <c r="H48" s="37"/>
      <c r="I48" s="37"/>
      <c r="J48" s="37"/>
      <c r="K48" s="37"/>
      <c r="L48" s="37"/>
      <c r="M48" s="37">
        <v>10</v>
      </c>
      <c r="N48" s="37">
        <v>100</v>
      </c>
      <c r="O48" s="37"/>
      <c r="P48" s="37"/>
      <c r="Q48" s="24">
        <f t="shared" si="1"/>
        <v>110</v>
      </c>
    </row>
    <row r="49" spans="1:17" x14ac:dyDescent="0.2">
      <c r="A49" s="81"/>
      <c r="B49" s="83"/>
      <c r="C49" s="66"/>
      <c r="D49" s="67"/>
      <c r="E49" s="42"/>
      <c r="F49" s="42" t="s">
        <v>47</v>
      </c>
      <c r="G49" s="41">
        <f>SUM(G47:G48)</f>
        <v>0</v>
      </c>
      <c r="H49" s="41">
        <f t="shared" ref="H49:P49" si="10">SUM(H47:H48)</f>
        <v>0</v>
      </c>
      <c r="I49" s="41">
        <f t="shared" si="10"/>
        <v>0</v>
      </c>
      <c r="J49" s="41">
        <f t="shared" si="10"/>
        <v>0</v>
      </c>
      <c r="K49" s="41">
        <f t="shared" si="10"/>
        <v>0</v>
      </c>
      <c r="L49" s="41">
        <f t="shared" si="10"/>
        <v>0</v>
      </c>
      <c r="M49" s="41">
        <f t="shared" si="10"/>
        <v>20</v>
      </c>
      <c r="N49" s="41">
        <f t="shared" si="10"/>
        <v>175</v>
      </c>
      <c r="O49" s="41">
        <f t="shared" si="10"/>
        <v>0</v>
      </c>
      <c r="P49" s="41">
        <f t="shared" si="10"/>
        <v>0</v>
      </c>
      <c r="Q49" s="24">
        <f t="shared" si="1"/>
        <v>195</v>
      </c>
    </row>
    <row r="50" spans="1:17" ht="12.75" thickBot="1" x14ac:dyDescent="0.25">
      <c r="A50" s="69"/>
      <c r="B50" s="84"/>
      <c r="C50" s="62"/>
      <c r="D50" s="27"/>
      <c r="E50" s="33"/>
      <c r="F50" s="33" t="s">
        <v>73</v>
      </c>
      <c r="G50" s="33">
        <f>G49+G46</f>
        <v>0</v>
      </c>
      <c r="H50" s="33">
        <f>H49+H46</f>
        <v>0</v>
      </c>
      <c r="I50" s="33">
        <f t="shared" ref="I50:P50" si="11">I49+I46</f>
        <v>0</v>
      </c>
      <c r="J50" s="33">
        <f t="shared" si="11"/>
        <v>0</v>
      </c>
      <c r="K50" s="33">
        <f t="shared" si="11"/>
        <v>0</v>
      </c>
      <c r="L50" s="33">
        <f t="shared" si="11"/>
        <v>0</v>
      </c>
      <c r="M50" s="33">
        <f t="shared" si="11"/>
        <v>187</v>
      </c>
      <c r="N50" s="33">
        <f t="shared" si="11"/>
        <v>636</v>
      </c>
      <c r="O50" s="33">
        <f t="shared" si="11"/>
        <v>369</v>
      </c>
      <c r="P50" s="33">
        <f t="shared" si="11"/>
        <v>355</v>
      </c>
      <c r="Q50" s="23">
        <f t="shared" si="1"/>
        <v>1547</v>
      </c>
    </row>
    <row r="51" spans="1:17" ht="12" customHeight="1" x14ac:dyDescent="0.2">
      <c r="A51" s="68" t="s">
        <v>74</v>
      </c>
      <c r="B51" s="82" t="s">
        <v>74</v>
      </c>
      <c r="C51" s="61" t="s">
        <v>75</v>
      </c>
      <c r="D51" s="63" t="s">
        <v>76</v>
      </c>
      <c r="E51" s="28">
        <v>41840</v>
      </c>
      <c r="F51" s="29" t="s">
        <v>86</v>
      </c>
      <c r="G51" s="31"/>
      <c r="H51" s="31"/>
      <c r="I51" s="31"/>
      <c r="J51" s="31">
        <v>38</v>
      </c>
      <c r="K51" s="31"/>
      <c r="L51" s="31"/>
      <c r="M51" s="31"/>
      <c r="N51" s="31"/>
      <c r="O51" s="31"/>
      <c r="P51" s="31"/>
      <c r="Q51" s="22">
        <f t="shared" si="1"/>
        <v>38</v>
      </c>
    </row>
    <row r="52" spans="1:17" x14ac:dyDescent="0.2">
      <c r="A52" s="81"/>
      <c r="B52" s="83"/>
      <c r="C52" s="66"/>
      <c r="D52" s="67"/>
      <c r="E52" s="35">
        <v>41345</v>
      </c>
      <c r="F52" s="36" t="s">
        <v>77</v>
      </c>
      <c r="G52" s="37"/>
      <c r="H52" s="37">
        <v>33</v>
      </c>
      <c r="I52" s="37"/>
      <c r="J52" s="37"/>
      <c r="K52" s="37"/>
      <c r="L52" s="37"/>
      <c r="M52" s="37"/>
      <c r="N52" s="37"/>
      <c r="O52" s="37"/>
      <c r="P52" s="37"/>
      <c r="Q52" s="24">
        <f t="shared" si="1"/>
        <v>33</v>
      </c>
    </row>
    <row r="53" spans="1:17" ht="24" x14ac:dyDescent="0.2">
      <c r="A53" s="81"/>
      <c r="B53" s="83"/>
      <c r="C53" s="66"/>
      <c r="D53" s="67"/>
      <c r="E53" s="37">
        <v>41840</v>
      </c>
      <c r="F53" s="26" t="s">
        <v>78</v>
      </c>
      <c r="G53" s="37"/>
      <c r="H53" s="37"/>
      <c r="I53" s="37"/>
      <c r="J53" s="37">
        <v>19</v>
      </c>
      <c r="K53" s="37"/>
      <c r="L53" s="37"/>
      <c r="M53" s="37"/>
      <c r="N53" s="37"/>
      <c r="O53" s="37"/>
      <c r="P53" s="37"/>
      <c r="Q53" s="24">
        <f t="shared" si="1"/>
        <v>19</v>
      </c>
    </row>
    <row r="54" spans="1:17" x14ac:dyDescent="0.2">
      <c r="A54" s="81"/>
      <c r="B54" s="83"/>
      <c r="C54" s="66"/>
      <c r="D54" s="67"/>
      <c r="E54" s="42"/>
      <c r="F54" s="42" t="s">
        <v>47</v>
      </c>
      <c r="G54" s="41">
        <f t="shared" ref="G54:P54" si="12">SUM(G51:G53)</f>
        <v>0</v>
      </c>
      <c r="H54" s="41">
        <f t="shared" si="12"/>
        <v>33</v>
      </c>
      <c r="I54" s="41">
        <f t="shared" si="12"/>
        <v>0</v>
      </c>
      <c r="J54" s="41">
        <f t="shared" si="12"/>
        <v>57</v>
      </c>
      <c r="K54" s="41">
        <f t="shared" si="12"/>
        <v>0</v>
      </c>
      <c r="L54" s="41">
        <f t="shared" si="12"/>
        <v>0</v>
      </c>
      <c r="M54" s="41">
        <f t="shared" si="12"/>
        <v>0</v>
      </c>
      <c r="N54" s="41">
        <f t="shared" si="12"/>
        <v>0</v>
      </c>
      <c r="O54" s="41">
        <f t="shared" si="12"/>
        <v>0</v>
      </c>
      <c r="P54" s="41">
        <f t="shared" si="12"/>
        <v>0</v>
      </c>
      <c r="Q54" s="24">
        <f t="shared" si="1"/>
        <v>90</v>
      </c>
    </row>
    <row r="55" spans="1:17" ht="11.25" customHeight="1" x14ac:dyDescent="0.2">
      <c r="A55" s="81"/>
      <c r="B55" s="83"/>
      <c r="C55" s="66"/>
      <c r="D55" s="67" t="s">
        <v>79</v>
      </c>
      <c r="E55" s="35">
        <v>41850</v>
      </c>
      <c r="F55" s="36" t="s">
        <v>80</v>
      </c>
      <c r="G55" s="37"/>
      <c r="H55" s="37"/>
      <c r="I55" s="37">
        <v>14</v>
      </c>
      <c r="J55" s="37"/>
      <c r="K55" s="37"/>
      <c r="L55" s="37"/>
      <c r="M55" s="37"/>
      <c r="N55" s="37"/>
      <c r="O55" s="37"/>
      <c r="P55" s="37"/>
      <c r="Q55" s="24">
        <f t="shared" si="1"/>
        <v>14</v>
      </c>
    </row>
    <row r="56" spans="1:17" x14ac:dyDescent="0.2">
      <c r="A56" s="81"/>
      <c r="B56" s="83"/>
      <c r="C56" s="66"/>
      <c r="D56" s="67"/>
      <c r="E56" s="42"/>
      <c r="F56" s="42" t="s">
        <v>47</v>
      </c>
      <c r="G56" s="41">
        <f t="shared" ref="G56:P56" si="13">SUM(G55:G55)</f>
        <v>0</v>
      </c>
      <c r="H56" s="41">
        <f t="shared" si="13"/>
        <v>0</v>
      </c>
      <c r="I56" s="41">
        <f t="shared" si="13"/>
        <v>14</v>
      </c>
      <c r="J56" s="41">
        <f t="shared" si="13"/>
        <v>0</v>
      </c>
      <c r="K56" s="41">
        <f t="shared" si="13"/>
        <v>0</v>
      </c>
      <c r="L56" s="41">
        <f t="shared" si="13"/>
        <v>0</v>
      </c>
      <c r="M56" s="41">
        <f t="shared" si="13"/>
        <v>0</v>
      </c>
      <c r="N56" s="41">
        <f t="shared" si="13"/>
        <v>0</v>
      </c>
      <c r="O56" s="41">
        <f t="shared" si="13"/>
        <v>0</v>
      </c>
      <c r="P56" s="41">
        <f t="shared" si="13"/>
        <v>0</v>
      </c>
      <c r="Q56" s="24">
        <f t="shared" si="1"/>
        <v>14</v>
      </c>
    </row>
    <row r="57" spans="1:17" ht="12.75" thickBot="1" x14ac:dyDescent="0.25">
      <c r="A57" s="69"/>
      <c r="B57" s="84"/>
      <c r="C57" s="62"/>
      <c r="D57" s="27"/>
      <c r="E57" s="33"/>
      <c r="F57" s="33" t="s">
        <v>55</v>
      </c>
      <c r="G57" s="32">
        <f>G56+G54</f>
        <v>0</v>
      </c>
      <c r="H57" s="32">
        <f t="shared" ref="H57:P57" si="14">H56+H54</f>
        <v>33</v>
      </c>
      <c r="I57" s="32">
        <f t="shared" si="14"/>
        <v>14</v>
      </c>
      <c r="J57" s="32">
        <f t="shared" si="14"/>
        <v>57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 t="shared" si="14"/>
        <v>0</v>
      </c>
      <c r="O57" s="32">
        <f t="shared" si="14"/>
        <v>0</v>
      </c>
      <c r="P57" s="32">
        <f t="shared" si="14"/>
        <v>0</v>
      </c>
      <c r="Q57" s="23">
        <f t="shared" si="1"/>
        <v>104</v>
      </c>
    </row>
    <row r="58" spans="1:17" s="5" customFormat="1" ht="19.5" customHeight="1" thickBot="1" x14ac:dyDescent="0.25">
      <c r="A58" s="86" t="s">
        <v>81</v>
      </c>
      <c r="B58" s="87"/>
      <c r="C58" s="87"/>
      <c r="D58" s="87"/>
      <c r="E58" s="87"/>
      <c r="F58" s="87"/>
      <c r="G58" s="44">
        <f t="shared" ref="G58:P58" si="15">G57+G50+G38+G36+G17+G13+G8</f>
        <v>298</v>
      </c>
      <c r="H58" s="44">
        <f t="shared" si="15"/>
        <v>501</v>
      </c>
      <c r="I58" s="44">
        <f t="shared" si="15"/>
        <v>102</v>
      </c>
      <c r="J58" s="44">
        <f t="shared" si="15"/>
        <v>117</v>
      </c>
      <c r="K58" s="44">
        <f t="shared" si="15"/>
        <v>123</v>
      </c>
      <c r="L58" s="44">
        <f t="shared" si="15"/>
        <v>106</v>
      </c>
      <c r="M58" s="44">
        <f t="shared" si="15"/>
        <v>187</v>
      </c>
      <c r="N58" s="44">
        <f t="shared" si="15"/>
        <v>636</v>
      </c>
      <c r="O58" s="44">
        <f t="shared" si="15"/>
        <v>369</v>
      </c>
      <c r="P58" s="44">
        <f t="shared" si="15"/>
        <v>355</v>
      </c>
      <c r="Q58" s="45">
        <f>SUM(G58:P58)</f>
        <v>2794</v>
      </c>
    </row>
    <row r="60" spans="1:17" ht="46.5" customHeight="1" x14ac:dyDescent="0.2">
      <c r="A60" s="85" t="s">
        <v>91</v>
      </c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1:17" ht="30.75" customHeight="1" x14ac:dyDescent="0.2">
      <c r="A61" s="19"/>
      <c r="B61" s="19"/>
    </row>
    <row r="62" spans="1:17" x14ac:dyDescent="0.2">
      <c r="A62" s="19"/>
      <c r="B62" s="19"/>
    </row>
  </sheetData>
  <mergeCells count="44">
    <mergeCell ref="A51:A57"/>
    <mergeCell ref="C51:C57"/>
    <mergeCell ref="D51:D54"/>
    <mergeCell ref="D55:D56"/>
    <mergeCell ref="A60:Q60"/>
    <mergeCell ref="B51:B57"/>
    <mergeCell ref="A58:F58"/>
    <mergeCell ref="B37:B38"/>
    <mergeCell ref="A37:A38"/>
    <mergeCell ref="C37:C38"/>
    <mergeCell ref="D37:D38"/>
    <mergeCell ref="A39:A50"/>
    <mergeCell ref="C39:C50"/>
    <mergeCell ref="D39:D46"/>
    <mergeCell ref="D47:D49"/>
    <mergeCell ref="B39:B50"/>
    <mergeCell ref="A14:A17"/>
    <mergeCell ref="C14:C17"/>
    <mergeCell ref="D14:D17"/>
    <mergeCell ref="C18:C36"/>
    <mergeCell ref="D18:D28"/>
    <mergeCell ref="A22:A36"/>
    <mergeCell ref="D29:D31"/>
    <mergeCell ref="D32:D35"/>
    <mergeCell ref="B14:B17"/>
    <mergeCell ref="B18:B36"/>
    <mergeCell ref="A7:A8"/>
    <mergeCell ref="C7:C8"/>
    <mergeCell ref="D7:D8"/>
    <mergeCell ref="A9:A13"/>
    <mergeCell ref="C9:C13"/>
    <mergeCell ref="D9:D13"/>
    <mergeCell ref="B7:B8"/>
    <mergeCell ref="B9:B13"/>
    <mergeCell ref="L1:Q1"/>
    <mergeCell ref="L2:Q2"/>
    <mergeCell ref="A3:Q3"/>
    <mergeCell ref="A4:A5"/>
    <mergeCell ref="C4:C5"/>
    <mergeCell ref="D4:D5"/>
    <mergeCell ref="E4:E5"/>
    <mergeCell ref="F4:F5"/>
    <mergeCell ref="G4:Q4"/>
    <mergeCell ref="B4:B5"/>
  </mergeCells>
  <pageMargins left="0.59055118110236227" right="0.35433070866141736" top="0.48" bottom="0.56999999999999995" header="0.15748031496062992" footer="0.31496062992125984"/>
  <pageSetup paperSize="9" scale="68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1.pielikums</vt:lpstr>
      <vt:lpstr>'1.pielikums'!Print_Titles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2018-01-05T11:43:08Z</dcterms:modified>
</cp:coreProperties>
</file>