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IZM mājas lapai\"/>
    </mc:Choice>
  </mc:AlternateContent>
  <bookViews>
    <workbookView xWindow="600" yWindow="315" windowWidth="13980" windowHeight="8640" tabRatio="824"/>
  </bookViews>
  <sheets>
    <sheet name="kopā_pa_klasēm" sheetId="31" r:id="rId1"/>
    <sheet name="visas_%" sheetId="6" r:id="rId2"/>
    <sheet name="visas_% (2)" sheetId="30" r:id="rId3"/>
    <sheet name="latv_tipi" sheetId="7" r:id="rId4"/>
    <sheet name="latv_1-12" sheetId="24" r:id="rId5"/>
    <sheet name="krievu_tipi " sheetId="11" r:id="rId6"/>
    <sheet name="krievu_1-12" sheetId="25" r:id="rId7"/>
    <sheet name="poļu_tipi " sheetId="16" r:id="rId8"/>
    <sheet name="poļu_1-12" sheetId="27" r:id="rId9"/>
    <sheet name="citas_1-12" sheetId="28" r:id="rId10"/>
    <sheet name="ne_latviešu_1-12" sheetId="29" r:id="rId11"/>
  </sheets>
  <calcPr calcId="152511"/>
</workbook>
</file>

<file path=xl/calcChain.xml><?xml version="1.0" encoding="utf-8"?>
<calcChain xmlns="http://schemas.openxmlformats.org/spreadsheetml/2006/main">
  <c r="K21" i="30" l="1"/>
  <c r="D22" i="28"/>
  <c r="N12" i="31" l="1"/>
  <c r="M12" i="31"/>
  <c r="L12" i="31"/>
  <c r="K12" i="31"/>
  <c r="J12" i="31"/>
  <c r="I12" i="31"/>
  <c r="H12" i="31"/>
  <c r="G12" i="31"/>
  <c r="F12" i="31"/>
  <c r="E12" i="31"/>
  <c r="D12" i="31"/>
  <c r="C12" i="31"/>
  <c r="B12" i="31"/>
  <c r="D24" i="28" l="1"/>
  <c r="D21" i="28"/>
  <c r="D20" i="28"/>
  <c r="D19" i="28"/>
  <c r="C9" i="24"/>
  <c r="C10" i="24"/>
  <c r="C11" i="24"/>
  <c r="C12" i="24"/>
  <c r="C13" i="24"/>
  <c r="C14" i="24"/>
  <c r="C15" i="24"/>
  <c r="C16" i="24"/>
  <c r="D13" i="28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C23" i="30"/>
  <c r="K23" i="30" s="1"/>
  <c r="C22" i="30"/>
  <c r="G22" i="30" s="1"/>
  <c r="C21" i="30"/>
  <c r="I21" i="30" s="1"/>
  <c r="C20" i="30"/>
  <c r="K20" i="30" s="1"/>
  <c r="C19" i="30"/>
  <c r="G19" i="30" s="1"/>
  <c r="C18" i="30"/>
  <c r="G18" i="30" s="1"/>
  <c r="C16" i="30"/>
  <c r="G16" i="30" s="1"/>
  <c r="C15" i="30"/>
  <c r="I15" i="30" s="1"/>
  <c r="C14" i="30"/>
  <c r="G14" i="30" s="1"/>
  <c r="C13" i="30"/>
  <c r="K13" i="30" s="1"/>
  <c r="C12" i="30"/>
  <c r="G12" i="30" s="1"/>
  <c r="C11" i="30"/>
  <c r="I11" i="30" s="1"/>
  <c r="C10" i="30"/>
  <c r="G10" i="30" s="1"/>
  <c r="C9" i="30"/>
  <c r="E9" i="30" s="1"/>
  <c r="C8" i="30"/>
  <c r="G8" i="30" s="1"/>
  <c r="C7" i="30"/>
  <c r="G7" i="30" s="1"/>
  <c r="C6" i="30"/>
  <c r="G6" i="30" s="1"/>
  <c r="C5" i="30"/>
  <c r="I5" i="30" s="1"/>
  <c r="C4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C17" i="30"/>
  <c r="E17" i="30" s="1"/>
  <c r="C24" i="30"/>
  <c r="I24" i="30" s="1"/>
  <c r="C23" i="29"/>
  <c r="C22" i="29"/>
  <c r="C21" i="29"/>
  <c r="C20" i="29"/>
  <c r="C19" i="29"/>
  <c r="C18" i="29"/>
  <c r="O17" i="29"/>
  <c r="O24" i="29" s="1"/>
  <c r="N17" i="29"/>
  <c r="N24" i="29" s="1"/>
  <c r="M17" i="29"/>
  <c r="M24" i="29" s="1"/>
  <c r="L17" i="29"/>
  <c r="L24" i="29" s="1"/>
  <c r="K17" i="29"/>
  <c r="K24" i="29" s="1"/>
  <c r="J17" i="29"/>
  <c r="J24" i="29" s="1"/>
  <c r="I17" i="29"/>
  <c r="I24" i="29" s="1"/>
  <c r="H17" i="29"/>
  <c r="H24" i="29" s="1"/>
  <c r="G17" i="29"/>
  <c r="G24" i="29" s="1"/>
  <c r="F17" i="29"/>
  <c r="F24" i="29" s="1"/>
  <c r="E17" i="29"/>
  <c r="E24" i="29" s="1"/>
  <c r="D17" i="29"/>
  <c r="D24" i="29" s="1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5" i="16"/>
  <c r="C5" i="27"/>
  <c r="C10" i="6"/>
  <c r="G10" i="6" s="1"/>
  <c r="C9" i="6"/>
  <c r="G9" i="6" s="1"/>
  <c r="C8" i="6"/>
  <c r="G8" i="6" s="1"/>
  <c r="C7" i="6"/>
  <c r="E7" i="6" s="1"/>
  <c r="C6" i="6"/>
  <c r="G6" i="6" s="1"/>
  <c r="C5" i="6"/>
  <c r="E5" i="6" s="1"/>
  <c r="C4" i="6"/>
  <c r="E4" i="6" s="1"/>
  <c r="C23" i="6"/>
  <c r="I23" i="6" s="1"/>
  <c r="C22" i="6"/>
  <c r="E22" i="6" s="1"/>
  <c r="C21" i="6"/>
  <c r="E21" i="6" s="1"/>
  <c r="C20" i="6"/>
  <c r="E20" i="6" s="1"/>
  <c r="C19" i="6"/>
  <c r="G19" i="6" s="1"/>
  <c r="C18" i="6"/>
  <c r="G18" i="6" s="1"/>
  <c r="C17" i="6"/>
  <c r="E17" i="6" s="1"/>
  <c r="C16" i="6"/>
  <c r="E16" i="6" s="1"/>
  <c r="C15" i="6"/>
  <c r="G15" i="6" s="1"/>
  <c r="C14" i="6"/>
  <c r="E14" i="6" s="1"/>
  <c r="C13" i="6"/>
  <c r="C12" i="6"/>
  <c r="E12" i="6" s="1"/>
  <c r="C11" i="6"/>
  <c r="E11" i="6" s="1"/>
  <c r="C21" i="16"/>
  <c r="C17" i="16" s="1"/>
  <c r="C15" i="16"/>
  <c r="C21" i="27"/>
  <c r="C17" i="27" s="1"/>
  <c r="C15" i="27"/>
  <c r="G17" i="16"/>
  <c r="G24" i="16" s="1"/>
  <c r="E17" i="16"/>
  <c r="E24" i="16" s="1"/>
  <c r="P17" i="28"/>
  <c r="P25" i="28" s="1"/>
  <c r="O17" i="28"/>
  <c r="O25" i="28" s="1"/>
  <c r="N17" i="28"/>
  <c r="N25" i="28" s="1"/>
  <c r="M17" i="28"/>
  <c r="M25" i="28" s="1"/>
  <c r="L17" i="28"/>
  <c r="L25" i="28" s="1"/>
  <c r="K17" i="28"/>
  <c r="K25" i="28" s="1"/>
  <c r="J17" i="28"/>
  <c r="J25" i="28" s="1"/>
  <c r="I17" i="28"/>
  <c r="I25" i="28" s="1"/>
  <c r="H17" i="28"/>
  <c r="H25" i="28" s="1"/>
  <c r="G17" i="28"/>
  <c r="G25" i="28" s="1"/>
  <c r="F17" i="28"/>
  <c r="F25" i="28" s="1"/>
  <c r="E17" i="28"/>
  <c r="E25" i="28" s="1"/>
  <c r="O17" i="25"/>
  <c r="O24" i="25" s="1"/>
  <c r="N17" i="25"/>
  <c r="N24" i="25" s="1"/>
  <c r="M17" i="25"/>
  <c r="M24" i="25" s="1"/>
  <c r="L17" i="25"/>
  <c r="L24" i="25" s="1"/>
  <c r="K17" i="25"/>
  <c r="K24" i="25" s="1"/>
  <c r="J17" i="25"/>
  <c r="J24" i="25" s="1"/>
  <c r="I17" i="25"/>
  <c r="I24" i="25" s="1"/>
  <c r="H17" i="25"/>
  <c r="H24" i="25" s="1"/>
  <c r="G17" i="25"/>
  <c r="G24" i="25" s="1"/>
  <c r="F17" i="25"/>
  <c r="F24" i="25" s="1"/>
  <c r="E17" i="25"/>
  <c r="E24" i="25" s="1"/>
  <c r="D17" i="25"/>
  <c r="D24" i="25" s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8" i="25"/>
  <c r="C19" i="25"/>
  <c r="C20" i="25"/>
  <c r="C21" i="25"/>
  <c r="C22" i="25"/>
  <c r="C23" i="25"/>
  <c r="G17" i="11"/>
  <c r="G24" i="11" s="1"/>
  <c r="F17" i="11"/>
  <c r="F24" i="11" s="1"/>
  <c r="E17" i="11"/>
  <c r="E24" i="11" s="1"/>
  <c r="D17" i="11"/>
  <c r="D24" i="11" s="1"/>
  <c r="C5" i="11"/>
  <c r="C6" i="11"/>
  <c r="C7" i="11"/>
  <c r="C8" i="11"/>
  <c r="C9" i="11"/>
  <c r="C10" i="11"/>
  <c r="C11" i="11"/>
  <c r="C12" i="11"/>
  <c r="C13" i="11"/>
  <c r="C14" i="11"/>
  <c r="C15" i="11"/>
  <c r="C16" i="11"/>
  <c r="C18" i="11"/>
  <c r="C19" i="11"/>
  <c r="C20" i="11"/>
  <c r="C21" i="11"/>
  <c r="C22" i="11"/>
  <c r="C23" i="11"/>
  <c r="C4" i="11"/>
  <c r="O17" i="24"/>
  <c r="O24" i="24" s="1"/>
  <c r="N17" i="24"/>
  <c r="N24" i="24" s="1"/>
  <c r="M17" i="24"/>
  <c r="M24" i="24" s="1"/>
  <c r="L17" i="24"/>
  <c r="L24" i="24" s="1"/>
  <c r="K17" i="24"/>
  <c r="K24" i="24" s="1"/>
  <c r="J17" i="24"/>
  <c r="J24" i="24" s="1"/>
  <c r="I17" i="24"/>
  <c r="I24" i="24" s="1"/>
  <c r="H17" i="24"/>
  <c r="H24" i="24" s="1"/>
  <c r="G17" i="24"/>
  <c r="G24" i="24" s="1"/>
  <c r="F17" i="24"/>
  <c r="F24" i="24" s="1"/>
  <c r="E17" i="24"/>
  <c r="E24" i="24" s="1"/>
  <c r="D17" i="24"/>
  <c r="D24" i="24" s="1"/>
  <c r="C4" i="24"/>
  <c r="C5" i="24"/>
  <c r="C6" i="24"/>
  <c r="C7" i="24"/>
  <c r="C8" i="24"/>
  <c r="C18" i="24"/>
  <c r="C19" i="24"/>
  <c r="C20" i="24"/>
  <c r="C21" i="24"/>
  <c r="C22" i="24"/>
  <c r="C23" i="24"/>
  <c r="C16" i="7"/>
  <c r="C15" i="7"/>
  <c r="C14" i="7"/>
  <c r="C13" i="7"/>
  <c r="C12" i="7"/>
  <c r="C11" i="7"/>
  <c r="C10" i="7"/>
  <c r="C9" i="7"/>
  <c r="C8" i="7"/>
  <c r="C7" i="7"/>
  <c r="C6" i="7"/>
  <c r="C5" i="7"/>
  <c r="C4" i="7"/>
  <c r="G17" i="7"/>
  <c r="G24" i="7" s="1"/>
  <c r="F17" i="7"/>
  <c r="F24" i="7" s="1"/>
  <c r="E17" i="7"/>
  <c r="E24" i="7" s="1"/>
  <c r="D17" i="7"/>
  <c r="D24" i="7" s="1"/>
  <c r="C18" i="7"/>
  <c r="C19" i="7"/>
  <c r="C20" i="7"/>
  <c r="C21" i="7"/>
  <c r="C22" i="7"/>
  <c r="C23" i="7"/>
  <c r="O17" i="27"/>
  <c r="O24" i="27" s="1"/>
  <c r="N17" i="27"/>
  <c r="N24" i="27" s="1"/>
  <c r="M17" i="27"/>
  <c r="M24" i="27" s="1"/>
  <c r="L17" i="27"/>
  <c r="L24" i="27" s="1"/>
  <c r="K17" i="27"/>
  <c r="K24" i="27" s="1"/>
  <c r="J17" i="27"/>
  <c r="J24" i="27" s="1"/>
  <c r="I17" i="27"/>
  <c r="I24" i="27" s="1"/>
  <c r="H17" i="27"/>
  <c r="H24" i="27" s="1"/>
  <c r="G17" i="27"/>
  <c r="G24" i="27"/>
  <c r="F17" i="27"/>
  <c r="F24" i="27" s="1"/>
  <c r="E17" i="27"/>
  <c r="E24" i="27" s="1"/>
  <c r="D17" i="27"/>
  <c r="D24" i="27" s="1"/>
  <c r="C11" i="27"/>
  <c r="F17" i="16"/>
  <c r="F24" i="16" s="1"/>
  <c r="D17" i="16"/>
  <c r="D24" i="16" s="1"/>
  <c r="C11" i="16"/>
  <c r="C24" i="6"/>
  <c r="G24" i="6" s="1"/>
  <c r="E13" i="30" l="1"/>
  <c r="G12" i="6"/>
  <c r="G5" i="30"/>
  <c r="G20" i="6"/>
  <c r="G11" i="30"/>
  <c r="G13" i="30"/>
  <c r="E22" i="30"/>
  <c r="E24" i="30"/>
  <c r="E5" i="30"/>
  <c r="E18" i="30"/>
  <c r="G24" i="30"/>
  <c r="G23" i="6"/>
  <c r="E15" i="30"/>
  <c r="C17" i="29"/>
  <c r="C24" i="29" s="1"/>
  <c r="D17" i="28"/>
  <c r="E19" i="6"/>
  <c r="E18" i="6"/>
  <c r="G15" i="30"/>
  <c r="G17" i="6"/>
  <c r="E13" i="6"/>
  <c r="I13" i="6"/>
  <c r="C17" i="7"/>
  <c r="C24" i="7" s="1"/>
  <c r="C17" i="11"/>
  <c r="C24" i="11" s="1"/>
  <c r="E10" i="6"/>
  <c r="I11" i="6"/>
  <c r="E23" i="30"/>
  <c r="E19" i="30"/>
  <c r="E20" i="30"/>
  <c r="E6" i="30"/>
  <c r="G23" i="30"/>
  <c r="G5" i="6"/>
  <c r="G14" i="6"/>
  <c r="G11" i="6"/>
  <c r="I5" i="6"/>
  <c r="E21" i="30"/>
  <c r="E4" i="30"/>
  <c r="E16" i="30"/>
  <c r="I19" i="6"/>
  <c r="E9" i="6"/>
  <c r="K19" i="30"/>
  <c r="E10" i="30"/>
  <c r="E8" i="30"/>
  <c r="E14" i="30"/>
  <c r="I17" i="30"/>
  <c r="G9" i="30"/>
  <c r="K17" i="30"/>
  <c r="G17" i="30"/>
  <c r="K24" i="30"/>
  <c r="G21" i="30"/>
  <c r="E12" i="30"/>
  <c r="E11" i="30"/>
  <c r="E7" i="30"/>
  <c r="G20" i="30"/>
  <c r="G21" i="6"/>
  <c r="I20" i="6"/>
  <c r="G22" i="6"/>
  <c r="I17" i="6"/>
  <c r="I21" i="6"/>
  <c r="G7" i="6"/>
  <c r="G13" i="6"/>
  <c r="G16" i="6"/>
  <c r="E23" i="6"/>
  <c r="E15" i="6"/>
  <c r="I15" i="6"/>
  <c r="I24" i="6"/>
  <c r="E24" i="6"/>
  <c r="E8" i="6"/>
  <c r="E6" i="6"/>
  <c r="C17" i="25"/>
  <c r="C24" i="25" s="1"/>
  <c r="C17" i="24"/>
  <c r="C24" i="24" s="1"/>
  <c r="D25" i="28"/>
  <c r="C24" i="27"/>
  <c r="C24" i="16"/>
</calcChain>
</file>

<file path=xl/sharedStrings.xml><?xml version="1.0" encoding="utf-8"?>
<sst xmlns="http://schemas.openxmlformats.org/spreadsheetml/2006/main" count="700" uniqueCount="113">
  <si>
    <t>Kopā</t>
  </si>
  <si>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</si>
  <si>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</si>
  <si>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</si>
  <si>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</si>
  <si>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</si>
  <si>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</si>
  <si>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</si>
  <si>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</si>
  <si>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</si>
  <si>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</si>
  <si>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</si>
  <si>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</si>
  <si>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</si>
  <si>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</si>
  <si>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</si>
  <si>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</si>
  <si>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</si>
  <si>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</si>
  <si>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</si>
  <si>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</si>
  <si>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priekšp.</t>
  </si>
  <si>
    <t>37</t>
  </si>
  <si>
    <t xml:space="preserve">   Vidzemes priekšp.</t>
  </si>
  <si>
    <t>38</t>
  </si>
  <si>
    <t xml:space="preserve">   Zemgales priekšp.</t>
  </si>
  <si>
    <t>39</t>
  </si>
  <si>
    <t xml:space="preserve">   Ziemeļu rajons</t>
  </si>
  <si>
    <t>Valstī kopā:</t>
  </si>
  <si>
    <t>1999./2000.m.g.</t>
  </si>
  <si>
    <t>1998./1999.m.g.</t>
  </si>
  <si>
    <t xml:space="preserve">   Latgales priekšpilsēta</t>
  </si>
  <si>
    <t xml:space="preserve">   Vidzemes priekšpilsēta</t>
  </si>
  <si>
    <t xml:space="preserve">   Zemgales priekšpilsēta</t>
  </si>
  <si>
    <t>Kopējais skolēnu skaits</t>
  </si>
  <si>
    <t>Mācās latviešu valodā</t>
  </si>
  <si>
    <t>%</t>
  </si>
  <si>
    <t>Mācās krievu valodā</t>
  </si>
  <si>
    <t>Mācās citās valodās</t>
  </si>
  <si>
    <t>** kopš 2000./2001.m.g. speciālo skolu skolēnu skaitā tiek ieskaitīti arī bērni, kuri mācās sanatoriju internātskolās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</si>
  <si>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</si>
  <si>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</si>
  <si>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</si>
  <si>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</si>
  <si>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</si>
  <si>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</si>
  <si>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</si>
  <si>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</si>
  <si>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</si>
  <si>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</si>
  <si>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</si>
  <si>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</si>
  <si>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Māc.val.</t>
  </si>
  <si>
    <t>ukraiņu</t>
  </si>
  <si>
    <t>baltkrievu</t>
  </si>
  <si>
    <t xml:space="preserve">   Latgales priekšpils.</t>
  </si>
  <si>
    <t xml:space="preserve">   Vidzemes priekšpils.</t>
  </si>
  <si>
    <t xml:space="preserve">   Zemgales priekšpils.</t>
  </si>
  <si>
    <t xml:space="preserve">* t.sk. sociālās korekcijas izglītības iestādēs </t>
  </si>
  <si>
    <t>2004./2005.m.g.</t>
  </si>
  <si>
    <t>2003./2004.m.g.</t>
  </si>
  <si>
    <t>2002./2003.m.g.</t>
  </si>
  <si>
    <t>2001./2002.m.g.</t>
  </si>
  <si>
    <t>2000./2001.m.g.</t>
  </si>
  <si>
    <t>-</t>
  </si>
  <si>
    <t>2000./2001.m.g.**</t>
  </si>
  <si>
    <t>2005./2006.m.g.</t>
  </si>
  <si>
    <t>2006./2007.m.g.</t>
  </si>
  <si>
    <t>2007./2008.m.g.</t>
  </si>
  <si>
    <t>angļu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</si>
  <si>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</si>
  <si>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</si>
  <si>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</si>
  <si>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</si>
  <si>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</si>
  <si>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</si>
  <si>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</si>
  <si>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</si>
  <si>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Plānošanas reģions</t>
  </si>
  <si>
    <t>Sākumskolās</t>
  </si>
  <si>
    <t>Pamatskolās *</t>
  </si>
  <si>
    <t>Vidusskolās</t>
  </si>
  <si>
    <t>Speciālajās skolās un klasēs</t>
  </si>
  <si>
    <t>2009./2010.m.g.</t>
  </si>
  <si>
    <t>2010./2011.m.g.</t>
  </si>
  <si>
    <t>franču</t>
  </si>
  <si>
    <t>Mācās poļu valodā</t>
  </si>
  <si>
    <t>2011./2012.m.g.</t>
  </si>
  <si>
    <t>Latviešu valoda</t>
  </si>
  <si>
    <t>Krievu valoda</t>
  </si>
  <si>
    <t>Poļu valoda</t>
  </si>
  <si>
    <t>Ukraiņu valoda</t>
  </si>
  <si>
    <t>Baltkrievu valoda</t>
  </si>
  <si>
    <t>Angļu valoda</t>
  </si>
  <si>
    <t>Franču valoda</t>
  </si>
  <si>
    <t>2012./2013.m.g.</t>
  </si>
  <si>
    <t>2013./2014.m.g.</t>
  </si>
  <si>
    <t>2014./2015.m.g.</t>
  </si>
  <si>
    <t>2015./2016.m.g.</t>
  </si>
  <si>
    <t>Pamatskolās</t>
  </si>
  <si>
    <t>Mācību valoda</t>
  </si>
  <si>
    <t>Izglītojamo skaits vispārizglītojošajās dienas programmās 2017./2018.m.g. sadalījumā pēc mācību valodas</t>
  </si>
  <si>
    <t>Vācu valoda</t>
  </si>
  <si>
    <t>2016./2017.m.g.</t>
  </si>
  <si>
    <r>
      <t xml:space="preserve">Izglītojamo skaits vispārizglītojošajās dienas programmās 2017./2018.m.g., kuri mācās </t>
    </r>
    <r>
      <rPr>
        <i/>
        <sz val="11"/>
        <rFont val="Arial"/>
        <family val="2"/>
        <charset val="186"/>
      </rPr>
      <t>mazākumtautību valodās</t>
    </r>
  </si>
  <si>
    <t>Izglītojamo skaita sadalījums pēc mācību valodas vispārizglītojošajās dienas programmās 2017./2018.m.g.</t>
  </si>
  <si>
    <r>
      <t xml:space="preserve">Izglītojamo skaits vispārizglītojošajās dienas programmās 2017./2018.m.g., kuri mācās </t>
    </r>
    <r>
      <rPr>
        <i/>
        <sz val="11"/>
        <rFont val="Arial"/>
        <family val="2"/>
      </rPr>
      <t>latviešu valodā</t>
    </r>
    <r>
      <rPr>
        <b/>
        <sz val="11"/>
        <rFont val="Arial"/>
        <family val="2"/>
      </rPr>
      <t xml:space="preserve"> </t>
    </r>
  </si>
  <si>
    <r>
      <t xml:space="preserve">Izglītojamo skaits vispārizglītojošajās dienas programmās 2017./2018.m.g., kuri mācās </t>
    </r>
    <r>
      <rPr>
        <i/>
        <sz val="11"/>
        <rFont val="Arial"/>
        <family val="2"/>
        <charset val="186"/>
      </rPr>
      <t xml:space="preserve">krievu valodā </t>
    </r>
  </si>
  <si>
    <r>
      <t xml:space="preserve">Izglītojamo skaits vispārizglītojošajās dienas programmās 2017./2018.m.g., kuri mācās </t>
    </r>
    <r>
      <rPr>
        <i/>
        <sz val="11"/>
        <rFont val="Arial"/>
        <family val="2"/>
        <charset val="186"/>
      </rPr>
      <t xml:space="preserve">latviešu valodā </t>
    </r>
  </si>
  <si>
    <r>
      <t xml:space="preserve">Izglītojamo skaits vispārizglītojošajās dienas programmās 2017./2018.m.g., kuri mācās </t>
    </r>
    <r>
      <rPr>
        <i/>
        <sz val="11"/>
        <rFont val="Arial"/>
        <family val="2"/>
        <charset val="186"/>
      </rPr>
      <t xml:space="preserve">poļu valodā </t>
    </r>
  </si>
  <si>
    <r>
      <t xml:space="preserve">Izglītojamo skaits vispārizglītojošajās dienas  programmās 2017./2018.m.g., kuri mācās </t>
    </r>
    <r>
      <rPr>
        <i/>
        <sz val="11"/>
        <rFont val="Arial"/>
        <family val="2"/>
        <charset val="186"/>
      </rPr>
      <t xml:space="preserve">citās valodās </t>
    </r>
  </si>
  <si>
    <t>vācu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</si>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</sst>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1"/>
      <name val="Arial"/>
      <family val="2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name val="Arial Baltic"/>
      <family val="2"/>
      <charset val="186"/>
    </font>
    <font>
      <b/>
      <sz val="9"/>
      <color indexed="8"/>
      <name val="Arial Baltic"/>
      <family val="2"/>
      <charset val="186"/>
    </font>
    <font>
      <b/>
      <sz val="9"/>
      <name val="Arial"/>
      <family val="2"/>
    </font>
    <font>
      <b/>
      <i/>
      <sz val="10"/>
      <color indexed="8"/>
      <name val="Arial"/>
      <family val="2"/>
    </font>
    <font>
      <i/>
      <sz val="11"/>
      <name val="Arial"/>
      <family val="2"/>
    </font>
    <font>
      <sz val="8"/>
      <color indexed="8"/>
      <name val="Arial Baltic"/>
      <family val="2"/>
      <charset val="186"/>
    </font>
    <font>
      <b/>
      <sz val="10"/>
      <color indexed="8"/>
      <name val="Arial"/>
      <family val="2"/>
    </font>
    <font>
      <b/>
      <i/>
      <sz val="10"/>
      <name val="Arial"/>
      <family val="2"/>
      <charset val="186"/>
    </font>
    <font>
      <b/>
      <i/>
      <sz val="10"/>
      <name val="Arial Baltic"/>
      <charset val="186"/>
    </font>
    <font>
      <sz val="8"/>
      <color indexed="8"/>
      <name val="Arial Baltic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8"/>
      <color indexed="8"/>
      <name val="Arial"/>
      <family val="2"/>
      <charset val="186"/>
    </font>
    <font>
      <i/>
      <sz val="11"/>
      <name val="Arial"/>
      <family val="2"/>
      <charset val="186"/>
    </font>
    <font>
      <sz val="8"/>
      <name val="Arial"/>
      <family val="2"/>
      <charset val="186"/>
    </font>
    <font>
      <b/>
      <i/>
      <sz val="10"/>
      <color indexed="8"/>
      <name val="Arial Baltic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0" fillId="0" borderId="1" xfId="0" applyBorder="1"/>
    <xf numFmtId="0" fontId="1" fillId="0" borderId="1" xfId="12" applyFont="1" applyFill="1" applyBorder="1" applyAlignment="1">
      <alignment horizontal="right" wrapText="1"/>
    </xf>
    <xf numFmtId="0" fontId="4" fillId="0" borderId="2" xfId="4" applyFont="1" applyFill="1" applyBorder="1" applyAlignment="1">
      <alignment horizontal="left" wrapText="1"/>
    </xf>
    <xf numFmtId="0" fontId="0" fillId="0" borderId="2" xfId="0" applyBorder="1"/>
    <xf numFmtId="0" fontId="1" fillId="0" borderId="2" xfId="12" applyFont="1" applyFill="1" applyBorder="1" applyAlignment="1">
      <alignment horizontal="right" wrapText="1"/>
    </xf>
    <xf numFmtId="0" fontId="4" fillId="0" borderId="3" xfId="4" applyFont="1" applyFill="1" applyBorder="1" applyAlignment="1">
      <alignment horizontal="left" wrapText="1"/>
    </xf>
    <xf numFmtId="0" fontId="5" fillId="0" borderId="1" xfId="4" applyFont="1" applyFill="1" applyBorder="1" applyAlignment="1">
      <alignment horizontal="left" wrapText="1"/>
    </xf>
    <xf numFmtId="0" fontId="5" fillId="0" borderId="2" xfId="4" applyFont="1" applyFill="1" applyBorder="1" applyAlignment="1">
      <alignment horizontal="left" wrapText="1"/>
    </xf>
    <xf numFmtId="0" fontId="5" fillId="0" borderId="3" xfId="4" applyFont="1" applyFill="1" applyBorder="1" applyAlignment="1">
      <alignment horizontal="left" wrapText="1"/>
    </xf>
    <xf numFmtId="0" fontId="0" fillId="0" borderId="3" xfId="0" applyBorder="1"/>
    <xf numFmtId="0" fontId="1" fillId="0" borderId="3" xfId="12" applyFont="1" applyFill="1" applyBorder="1" applyAlignment="1">
      <alignment horizontal="right" wrapText="1"/>
    </xf>
    <xf numFmtId="0" fontId="0" fillId="0" borderId="4" xfId="0" applyBorder="1"/>
    <xf numFmtId="0" fontId="6" fillId="0" borderId="4" xfId="0" applyFont="1" applyBorder="1"/>
    <xf numFmtId="0" fontId="7" fillId="0" borderId="5" xfId="0" applyFont="1" applyBorder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0" fontId="0" fillId="0" borderId="6" xfId="0" applyBorder="1"/>
    <xf numFmtId="0" fontId="1" fillId="0" borderId="2" xfId="11" applyFont="1" applyFill="1" applyBorder="1" applyAlignment="1">
      <alignment horizontal="right" wrapText="1"/>
    </xf>
    <xf numFmtId="0" fontId="1" fillId="0" borderId="1" xfId="11" applyFont="1" applyFill="1" applyBorder="1" applyAlignment="1">
      <alignment horizontal="right" wrapText="1"/>
    </xf>
    <xf numFmtId="0" fontId="1" fillId="0" borderId="3" xfId="11" applyFont="1" applyFill="1" applyBorder="1" applyAlignment="1">
      <alignment horizontal="right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6" applyFont="1" applyFill="1" applyBorder="1" applyAlignment="1">
      <alignment horizontal="right" wrapText="1"/>
    </xf>
    <xf numFmtId="0" fontId="1" fillId="0" borderId="2" xfId="6" applyFont="1" applyFill="1" applyBorder="1" applyAlignment="1">
      <alignment horizontal="right" wrapText="1"/>
    </xf>
    <xf numFmtId="0" fontId="8" fillId="0" borderId="6" xfId="0" applyFont="1" applyBorder="1"/>
    <xf numFmtId="0" fontId="12" fillId="0" borderId="2" xfId="11" applyFont="1" applyFill="1" applyBorder="1" applyAlignment="1">
      <alignment horizontal="right" wrapText="1"/>
    </xf>
    <xf numFmtId="0" fontId="12" fillId="0" borderId="2" xfId="6" applyFont="1" applyFill="1" applyBorder="1" applyAlignment="1">
      <alignment horizontal="right" wrapText="1"/>
    </xf>
    <xf numFmtId="0" fontId="12" fillId="0" borderId="3" xfId="11" applyFont="1" applyFill="1" applyBorder="1" applyAlignment="1">
      <alignment horizontal="right" wrapText="1"/>
    </xf>
    <xf numFmtId="0" fontId="12" fillId="0" borderId="3" xfId="6" applyFont="1" applyFill="1" applyBorder="1" applyAlignment="1">
      <alignment horizontal="right" wrapText="1"/>
    </xf>
    <xf numFmtId="0" fontId="7" fillId="0" borderId="4" xfId="0" applyFont="1" applyBorder="1"/>
    <xf numFmtId="0" fontId="0" fillId="0" borderId="3" xfId="0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center" wrapText="1"/>
    </xf>
    <xf numFmtId="2" fontId="8" fillId="0" borderId="6" xfId="0" applyNumberFormat="1" applyFont="1" applyBorder="1"/>
    <xf numFmtId="0" fontId="7" fillId="0" borderId="7" xfId="0" applyFont="1" applyBorder="1" applyAlignment="1">
      <alignment horizontal="center"/>
    </xf>
    <xf numFmtId="0" fontId="15" fillId="2" borderId="8" xfId="6" applyFont="1" applyFill="1" applyBorder="1" applyAlignment="1">
      <alignment horizontal="center"/>
    </xf>
    <xf numFmtId="0" fontId="4" fillId="0" borderId="1" xfId="10" applyFont="1" applyFill="1" applyBorder="1" applyAlignment="1">
      <alignment horizontal="left" wrapText="1"/>
    </xf>
    <xf numFmtId="0" fontId="1" fillId="0" borderId="1" xfId="8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left" wrapText="1"/>
    </xf>
    <xf numFmtId="0" fontId="1" fillId="0" borderId="2" xfId="8" applyFont="1" applyFill="1" applyBorder="1" applyAlignment="1">
      <alignment horizontal="right" wrapText="1"/>
    </xf>
    <xf numFmtId="0" fontId="4" fillId="0" borderId="3" xfId="10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wrapText="1"/>
    </xf>
    <xf numFmtId="0" fontId="5" fillId="0" borderId="2" xfId="10" applyFont="1" applyFill="1" applyBorder="1" applyAlignment="1">
      <alignment horizontal="left" wrapText="1"/>
    </xf>
    <xf numFmtId="0" fontId="5" fillId="0" borderId="3" xfId="10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right" wrapText="1"/>
    </xf>
    <xf numFmtId="0" fontId="16" fillId="0" borderId="6" xfId="0" applyFont="1" applyBorder="1"/>
    <xf numFmtId="2" fontId="16" fillId="0" borderId="6" xfId="0" applyNumberFormat="1" applyFont="1" applyBorder="1"/>
    <xf numFmtId="0" fontId="1" fillId="0" borderId="2" xfId="2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2" xfId="7" applyFont="1" applyFill="1" applyBorder="1" applyAlignment="1">
      <alignment horizontal="right" wrapText="1"/>
    </xf>
    <xf numFmtId="0" fontId="17" fillId="0" borderId="2" xfId="0" applyFont="1" applyBorder="1"/>
    <xf numFmtId="0" fontId="16" fillId="0" borderId="2" xfId="0" applyFont="1" applyBorder="1"/>
    <xf numFmtId="0" fontId="8" fillId="0" borderId="6" xfId="0" applyFont="1" applyBorder="1" applyAlignment="1">
      <alignment horizontal="right"/>
    </xf>
    <xf numFmtId="0" fontId="18" fillId="0" borderId="2" xfId="4" applyFont="1" applyFill="1" applyBorder="1" applyAlignment="1">
      <alignment horizontal="center" wrapText="1"/>
    </xf>
    <xf numFmtId="0" fontId="17" fillId="0" borderId="6" xfId="0" applyFont="1" applyBorder="1"/>
    <xf numFmtId="0" fontId="20" fillId="0" borderId="1" xfId="6" applyFont="1" applyFill="1" applyBorder="1" applyAlignment="1">
      <alignment horizontal="right" wrapText="1"/>
    </xf>
    <xf numFmtId="2" fontId="19" fillId="0" borderId="5" xfId="0" applyNumberFormat="1" applyFont="1" applyBorder="1"/>
    <xf numFmtId="0" fontId="1" fillId="0" borderId="3" xfId="11" applyFont="1" applyFill="1" applyBorder="1" applyAlignment="1">
      <alignment horizontal="center" wrapText="1"/>
    </xf>
    <xf numFmtId="0" fontId="9" fillId="0" borderId="6" xfId="0" applyFont="1" applyBorder="1"/>
    <xf numFmtId="0" fontId="1" fillId="0" borderId="2" xfId="3" applyNumberFormat="1" applyFont="1" applyFill="1" applyBorder="1" applyAlignment="1">
      <alignment horizontal="right" wrapText="1"/>
    </xf>
    <xf numFmtId="0" fontId="1" fillId="0" borderId="1" xfId="2" applyNumberFormat="1" applyFont="1" applyFill="1" applyBorder="1" applyAlignment="1">
      <alignment horizontal="right" wrapText="1"/>
    </xf>
    <xf numFmtId="0" fontId="1" fillId="0" borderId="3" xfId="2" applyNumberFormat="1" applyFont="1" applyFill="1" applyBorder="1" applyAlignment="1">
      <alignment horizontal="right" wrapText="1"/>
    </xf>
    <xf numFmtId="0" fontId="20" fillId="0" borderId="1" xfId="11" applyFont="1" applyFill="1" applyBorder="1" applyAlignment="1">
      <alignment horizontal="right" wrapText="1"/>
    </xf>
    <xf numFmtId="0" fontId="1" fillId="0" borderId="3" xfId="6" applyFont="1" applyFill="1" applyBorder="1" applyAlignment="1">
      <alignment horizontal="center" wrapText="1"/>
    </xf>
    <xf numFmtId="0" fontId="20" fillId="0" borderId="1" xfId="9" applyFont="1" applyFill="1" applyBorder="1" applyAlignment="1">
      <alignment horizontal="left" wrapText="1"/>
    </xf>
    <xf numFmtId="0" fontId="20" fillId="0" borderId="2" xfId="9" applyFont="1" applyFill="1" applyBorder="1" applyAlignment="1">
      <alignment horizontal="left" wrapText="1"/>
    </xf>
    <xf numFmtId="2" fontId="21" fillId="0" borderId="2" xfId="0" applyNumberFormat="1" applyFont="1" applyBorder="1"/>
    <xf numFmtId="0" fontId="21" fillId="0" borderId="2" xfId="0" applyFont="1" applyBorder="1"/>
    <xf numFmtId="0" fontId="20" fillId="0" borderId="2" xfId="4" applyFont="1" applyFill="1" applyBorder="1" applyAlignment="1">
      <alignment horizontal="left" wrapText="1"/>
    </xf>
    <xf numFmtId="0" fontId="20" fillId="0" borderId="3" xfId="4" applyFont="1" applyFill="1" applyBorder="1" applyAlignment="1">
      <alignment horizontal="left" wrapText="1"/>
    </xf>
    <xf numFmtId="2" fontId="21" fillId="0" borderId="3" xfId="0" applyNumberFormat="1" applyFont="1" applyBorder="1" applyAlignment="1">
      <alignment horizontal="center"/>
    </xf>
    <xf numFmtId="0" fontId="1" fillId="0" borderId="1" xfId="4" applyFont="1" applyFill="1" applyBorder="1" applyAlignment="1">
      <alignment horizontal="left" wrapText="1"/>
    </xf>
    <xf numFmtId="2" fontId="21" fillId="0" borderId="1" xfId="0" applyNumberFormat="1" applyFont="1" applyBorder="1"/>
    <xf numFmtId="0" fontId="1" fillId="0" borderId="2" xfId="4" applyFont="1" applyFill="1" applyBorder="1" applyAlignment="1">
      <alignment horizontal="left" wrapText="1"/>
    </xf>
    <xf numFmtId="0" fontId="1" fillId="0" borderId="3" xfId="4" applyFont="1" applyFill="1" applyBorder="1" applyAlignment="1">
      <alignment horizontal="left" wrapText="1"/>
    </xf>
    <xf numFmtId="2" fontId="21" fillId="0" borderId="3" xfId="0" applyNumberFormat="1" applyFont="1" applyBorder="1"/>
    <xf numFmtId="0" fontId="21" fillId="0" borderId="3" xfId="0" applyFont="1" applyBorder="1"/>
    <xf numFmtId="0" fontId="21" fillId="0" borderId="4" xfId="0" applyFont="1" applyBorder="1"/>
    <xf numFmtId="0" fontId="19" fillId="0" borderId="4" xfId="0" applyFont="1" applyBorder="1"/>
    <xf numFmtId="0" fontId="1" fillId="0" borderId="9" xfId="13" applyFont="1" applyFill="1" applyBorder="1" applyAlignment="1">
      <alignment horizontal="right" wrapText="1"/>
    </xf>
    <xf numFmtId="0" fontId="21" fillId="0" borderId="1" xfId="0" applyFont="1" applyBorder="1"/>
    <xf numFmtId="0" fontId="1" fillId="0" borderId="10" xfId="13" applyFont="1" applyFill="1" applyBorder="1" applyAlignment="1">
      <alignment horizontal="right" wrapText="1"/>
    </xf>
    <xf numFmtId="0" fontId="1" fillId="0" borderId="1" xfId="13" applyFont="1" applyFill="1" applyBorder="1" applyAlignment="1">
      <alignment horizontal="right" wrapText="1"/>
    </xf>
    <xf numFmtId="0" fontId="1" fillId="0" borderId="2" xfId="13" applyFont="1" applyFill="1" applyBorder="1" applyAlignment="1">
      <alignment horizontal="right" wrapText="1"/>
    </xf>
    <xf numFmtId="0" fontId="1" fillId="0" borderId="3" xfId="13" applyFont="1" applyFill="1" applyBorder="1" applyAlignment="1">
      <alignment horizontal="right" wrapText="1"/>
    </xf>
    <xf numFmtId="0" fontId="22" fillId="0" borderId="4" xfId="0" applyFont="1" applyBorder="1" applyAlignment="1">
      <alignment horizontal="center" vertical="center" wrapText="1"/>
    </xf>
    <xf numFmtId="0" fontId="23" fillId="2" borderId="4" xfId="5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1" fillId="0" borderId="1" xfId="3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 wrapText="1"/>
    </xf>
    <xf numFmtId="0" fontId="1" fillId="0" borderId="3" xfId="3" applyFont="1" applyFill="1" applyBorder="1" applyAlignment="1">
      <alignment horizontal="right" wrapText="1"/>
    </xf>
    <xf numFmtId="0" fontId="25" fillId="0" borderId="0" xfId="0" applyFont="1"/>
    <xf numFmtId="0" fontId="19" fillId="0" borderId="2" xfId="0" applyFont="1" applyBorder="1"/>
    <xf numFmtId="0" fontId="18" fillId="0" borderId="11" xfId="4" applyFont="1" applyFill="1" applyBorder="1" applyAlignment="1">
      <alignment horizontal="center" wrapText="1"/>
    </xf>
    <xf numFmtId="2" fontId="21" fillId="0" borderId="12" xfId="0" applyNumberFormat="1" applyFont="1" applyBorder="1"/>
    <xf numFmtId="0" fontId="21" fillId="0" borderId="1" xfId="0" applyNumberFormat="1" applyFont="1" applyBorder="1"/>
    <xf numFmtId="0" fontId="21" fillId="0" borderId="2" xfId="0" applyNumberFormat="1" applyFont="1" applyBorder="1"/>
    <xf numFmtId="0" fontId="21" fillId="0" borderId="3" xfId="0" applyNumberFormat="1" applyFont="1" applyBorder="1" applyAlignment="1">
      <alignment horizontal="center"/>
    </xf>
    <xf numFmtId="0" fontId="21" fillId="0" borderId="3" xfId="0" applyNumberFormat="1" applyFont="1" applyBorder="1"/>
    <xf numFmtId="0" fontId="19" fillId="0" borderId="13" xfId="0" applyNumberFormat="1" applyFont="1" applyBorder="1"/>
    <xf numFmtId="0" fontId="16" fillId="0" borderId="6" xfId="0" applyNumberFormat="1" applyFont="1" applyBorder="1"/>
    <xf numFmtId="0" fontId="8" fillId="0" borderId="6" xfId="0" applyNumberFormat="1" applyFont="1" applyBorder="1"/>
    <xf numFmtId="0" fontId="12" fillId="0" borderId="2" xfId="6" applyNumberFormat="1" applyFont="1" applyFill="1" applyBorder="1" applyAlignment="1">
      <alignment horizontal="right" wrapText="1"/>
    </xf>
    <xf numFmtId="0" fontId="12" fillId="0" borderId="3" xfId="6" applyNumberFormat="1" applyFont="1" applyFill="1" applyBorder="1" applyAlignment="1">
      <alignment horizontal="right" wrapText="1"/>
    </xf>
    <xf numFmtId="2" fontId="19" fillId="0" borderId="12" xfId="0" applyNumberFormat="1" applyFont="1" applyBorder="1"/>
    <xf numFmtId="2" fontId="16" fillId="0" borderId="12" xfId="0" applyNumberFormat="1" applyFont="1" applyBorder="1"/>
    <xf numFmtId="2" fontId="12" fillId="0" borderId="2" xfId="6" applyNumberFormat="1" applyFont="1" applyFill="1" applyBorder="1" applyAlignment="1">
      <alignment horizontal="right" wrapText="1"/>
    </xf>
    <xf numFmtId="2" fontId="12" fillId="0" borderId="3" xfId="6" applyNumberFormat="1" applyFont="1" applyFill="1" applyBorder="1" applyAlignment="1">
      <alignment horizontal="right" wrapText="1"/>
    </xf>
    <xf numFmtId="2" fontId="16" fillId="0" borderId="3" xfId="0" applyNumberFormat="1" applyFont="1" applyBorder="1"/>
    <xf numFmtId="0" fontId="16" fillId="0" borderId="1" xfId="0" applyFont="1" applyBorder="1"/>
    <xf numFmtId="0" fontId="16" fillId="0" borderId="3" xfId="0" applyFont="1" applyBorder="1"/>
    <xf numFmtId="2" fontId="16" fillId="0" borderId="14" xfId="0" applyNumberFormat="1" applyFont="1" applyBorder="1"/>
    <xf numFmtId="0" fontId="20" fillId="2" borderId="4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0" fillId="0" borderId="11" xfId="0" applyBorder="1"/>
    <xf numFmtId="0" fontId="1" fillId="0" borderId="1" xfId="9" applyFont="1" applyFill="1" applyBorder="1" applyAlignment="1">
      <alignment horizontal="left" wrapText="1"/>
    </xf>
    <xf numFmtId="0" fontId="1" fillId="0" borderId="2" xfId="9" applyFont="1" applyFill="1" applyBorder="1" applyAlignment="1">
      <alignment horizontal="left" wrapText="1"/>
    </xf>
    <xf numFmtId="0" fontId="27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27" fillId="0" borderId="6" xfId="0" applyFont="1" applyBorder="1"/>
    <xf numFmtId="2" fontId="16" fillId="0" borderId="1" xfId="0" applyNumberFormat="1" applyFont="1" applyBorder="1"/>
    <xf numFmtId="0" fontId="16" fillId="0" borderId="1" xfId="0" applyNumberFormat="1" applyFont="1" applyBorder="1"/>
    <xf numFmtId="0" fontId="26" fillId="0" borderId="2" xfId="10" applyFont="1" applyFill="1" applyBorder="1" applyAlignment="1">
      <alignment horizontal="left" wrapText="1"/>
    </xf>
    <xf numFmtId="0" fontId="1" fillId="0" borderId="13" xfId="7" applyFont="1" applyFill="1" applyBorder="1" applyAlignment="1">
      <alignment horizontal="right" wrapText="1"/>
    </xf>
    <xf numFmtId="0" fontId="1" fillId="0" borderId="13" xfId="7" applyNumberFormat="1" applyFont="1" applyFill="1" applyBorder="1" applyAlignment="1">
      <alignment horizontal="right" wrapText="1"/>
    </xf>
    <xf numFmtId="0" fontId="18" fillId="0" borderId="2" xfId="1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0" fillId="2" borderId="16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4">
    <cellStyle name="Normal" xfId="0" builtinId="0"/>
    <cellStyle name="Normal_krievu" xfId="1"/>
    <cellStyle name="Normal_krievu_tipi " xfId="2"/>
    <cellStyle name="Normal_latv_tipi" xfId="3"/>
    <cellStyle name="Normal_Sheet1" xfId="4"/>
    <cellStyle name="Normal_Sheet1 (2)" xfId="5"/>
    <cellStyle name="Normal_Sheet1_1" xfId="6"/>
    <cellStyle name="Normal_Sheet1_2" xfId="7"/>
    <cellStyle name="Normal_Sheet1_plusmas_klasem_03" xfId="8"/>
    <cellStyle name="Normal_Sheet1_rajoni1" xfId="9"/>
    <cellStyle name="Normal_Sheet1_skolenu_sk_klasem_03" xfId="10"/>
    <cellStyle name="Normal_Sheet2" xfId="11"/>
    <cellStyle name="Normal_Sheet3" xfId="12"/>
    <cellStyle name="Normal_visas_%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2" sqref="A2"/>
    </sheetView>
  </sheetViews>
  <sheetFormatPr defaultRowHeight="12.75" x14ac:dyDescent="0.2"/>
  <cols>
    <col min="1" max="1" width="22.42578125" bestFit="1" customWidth="1"/>
    <col min="3" max="14" width="7.7109375" customWidth="1"/>
  </cols>
  <sheetData>
    <row r="1" spans="1:14" ht="15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2.75" customHeight="1" x14ac:dyDescent="0.2"/>
    <row r="3" spans="1:14" ht="17.100000000000001" customHeight="1" x14ac:dyDescent="0.2">
      <c r="A3" s="117" t="s">
        <v>100</v>
      </c>
      <c r="B3" s="118" t="s">
        <v>0</v>
      </c>
      <c r="C3" s="38" t="s">
        <v>40</v>
      </c>
      <c r="D3" s="38" t="s">
        <v>41</v>
      </c>
      <c r="E3" s="38" t="s">
        <v>42</v>
      </c>
      <c r="F3" s="38" t="s">
        <v>43</v>
      </c>
      <c r="G3" s="38" t="s">
        <v>44</v>
      </c>
      <c r="H3" s="38" t="s">
        <v>45</v>
      </c>
      <c r="I3" s="38" t="s">
        <v>46</v>
      </c>
      <c r="J3" s="38" t="s">
        <v>47</v>
      </c>
      <c r="K3" s="38" t="s">
        <v>48</v>
      </c>
      <c r="L3" s="38" t="s">
        <v>49</v>
      </c>
      <c r="M3" s="38" t="s">
        <v>50</v>
      </c>
      <c r="N3" s="38" t="s">
        <v>51</v>
      </c>
    </row>
    <row r="4" spans="1:14" ht="17.100000000000001" customHeight="1" x14ac:dyDescent="0.2">
      <c r="A4" s="120" t="s">
        <v>88</v>
      </c>
      <c r="B4" s="85">
        <v>147032</v>
      </c>
      <c r="C4" s="51">
        <v>14047</v>
      </c>
      <c r="D4" s="51">
        <v>14616</v>
      </c>
      <c r="E4" s="51">
        <v>15520</v>
      </c>
      <c r="F4" s="51">
        <v>15049</v>
      </c>
      <c r="G4" s="51">
        <v>14142</v>
      </c>
      <c r="H4" s="51">
        <v>13772</v>
      </c>
      <c r="I4" s="51">
        <v>12986</v>
      </c>
      <c r="J4" s="51">
        <v>12946</v>
      </c>
      <c r="K4" s="51">
        <v>12919</v>
      </c>
      <c r="L4" s="51">
        <v>7256</v>
      </c>
      <c r="M4" s="51">
        <v>7072</v>
      </c>
      <c r="N4" s="51">
        <v>6707</v>
      </c>
    </row>
    <row r="5" spans="1:14" ht="17.100000000000001" customHeight="1" x14ac:dyDescent="0.2">
      <c r="A5" s="121" t="s">
        <v>89</v>
      </c>
      <c r="B5" s="4">
        <v>55797</v>
      </c>
      <c r="C5" s="52">
        <v>4925</v>
      </c>
      <c r="D5" s="52">
        <v>5473</v>
      </c>
      <c r="E5" s="52">
        <v>5949</v>
      </c>
      <c r="F5" s="52">
        <v>5811</v>
      </c>
      <c r="G5" s="52">
        <v>5541</v>
      </c>
      <c r="H5" s="52">
        <v>5211</v>
      </c>
      <c r="I5" s="52">
        <v>5051</v>
      </c>
      <c r="J5" s="52">
        <v>5185</v>
      </c>
      <c r="K5" s="52">
        <v>4973</v>
      </c>
      <c r="L5" s="54">
        <v>2664</v>
      </c>
      <c r="M5" s="54">
        <v>2647</v>
      </c>
      <c r="N5" s="52">
        <v>2367</v>
      </c>
    </row>
    <row r="6" spans="1:14" ht="17.100000000000001" customHeight="1" x14ac:dyDescent="0.2">
      <c r="A6" s="121" t="s">
        <v>90</v>
      </c>
      <c r="B6" s="4">
        <v>1224</v>
      </c>
      <c r="C6" s="52">
        <v>115</v>
      </c>
      <c r="D6" s="52">
        <v>116</v>
      </c>
      <c r="E6" s="52">
        <v>123</v>
      </c>
      <c r="F6" s="52">
        <v>131</v>
      </c>
      <c r="G6" s="52">
        <v>117</v>
      </c>
      <c r="H6" s="52">
        <v>115</v>
      </c>
      <c r="I6" s="52">
        <v>102</v>
      </c>
      <c r="J6" s="52">
        <v>105</v>
      </c>
      <c r="K6" s="52">
        <v>105</v>
      </c>
      <c r="L6" s="52">
        <v>69</v>
      </c>
      <c r="M6" s="52">
        <v>63</v>
      </c>
      <c r="N6" s="52">
        <v>63</v>
      </c>
    </row>
    <row r="7" spans="1:14" ht="17.100000000000001" customHeight="1" x14ac:dyDescent="0.2">
      <c r="A7" s="121" t="s">
        <v>91</v>
      </c>
      <c r="B7" s="4">
        <v>251</v>
      </c>
      <c r="C7" s="52">
        <v>15</v>
      </c>
      <c r="D7" s="54">
        <v>22</v>
      </c>
      <c r="E7" s="52">
        <v>21</v>
      </c>
      <c r="F7" s="52">
        <v>26</v>
      </c>
      <c r="G7" s="52">
        <v>22</v>
      </c>
      <c r="H7" s="52">
        <v>31</v>
      </c>
      <c r="I7" s="52">
        <v>19</v>
      </c>
      <c r="J7" s="52">
        <v>23</v>
      </c>
      <c r="K7" s="52">
        <v>24</v>
      </c>
      <c r="L7" s="54">
        <v>23</v>
      </c>
      <c r="M7" s="54">
        <v>15</v>
      </c>
      <c r="N7" s="52">
        <v>10</v>
      </c>
    </row>
    <row r="8" spans="1:14" ht="17.100000000000001" customHeight="1" x14ac:dyDescent="0.2">
      <c r="A8" s="121" t="s">
        <v>92</v>
      </c>
      <c r="B8" s="4">
        <v>158</v>
      </c>
      <c r="C8" s="52">
        <v>15</v>
      </c>
      <c r="D8" s="52">
        <v>19</v>
      </c>
      <c r="E8" s="52">
        <v>22</v>
      </c>
      <c r="F8" s="52">
        <v>16</v>
      </c>
      <c r="G8" s="52">
        <v>15</v>
      </c>
      <c r="H8" s="52">
        <v>20</v>
      </c>
      <c r="I8" s="52">
        <v>17</v>
      </c>
      <c r="J8" s="52">
        <v>14</v>
      </c>
      <c r="K8" s="52">
        <v>20</v>
      </c>
      <c r="L8" s="52">
        <v>0</v>
      </c>
      <c r="M8" s="52">
        <v>0</v>
      </c>
      <c r="N8" s="52">
        <v>0</v>
      </c>
    </row>
    <row r="9" spans="1:14" ht="17.100000000000001" customHeight="1" x14ac:dyDescent="0.2">
      <c r="A9" s="121" t="s">
        <v>93</v>
      </c>
      <c r="B9" s="4">
        <v>589</v>
      </c>
      <c r="C9" s="52">
        <v>55</v>
      </c>
      <c r="D9" s="52">
        <v>52</v>
      </c>
      <c r="E9" s="52">
        <v>58</v>
      </c>
      <c r="F9" s="52">
        <v>44</v>
      </c>
      <c r="G9" s="52">
        <v>51</v>
      </c>
      <c r="H9" s="52">
        <v>77</v>
      </c>
      <c r="I9" s="52">
        <v>50</v>
      </c>
      <c r="J9" s="52">
        <v>42</v>
      </c>
      <c r="K9" s="52">
        <v>47</v>
      </c>
      <c r="L9" s="52">
        <v>40</v>
      </c>
      <c r="M9" s="52">
        <v>32</v>
      </c>
      <c r="N9" s="52">
        <v>41</v>
      </c>
    </row>
    <row r="10" spans="1:14" ht="17.100000000000001" customHeight="1" x14ac:dyDescent="0.2">
      <c r="A10" s="121" t="s">
        <v>94</v>
      </c>
      <c r="B10" s="119">
        <v>59</v>
      </c>
      <c r="C10" s="54">
        <v>10</v>
      </c>
      <c r="D10" s="54">
        <v>13</v>
      </c>
      <c r="E10" s="54">
        <v>14</v>
      </c>
      <c r="F10" s="54">
        <v>6</v>
      </c>
      <c r="G10" s="52">
        <v>8</v>
      </c>
      <c r="H10" s="52">
        <v>8</v>
      </c>
      <c r="I10" s="52">
        <v>0</v>
      </c>
      <c r="J10" s="52">
        <v>0</v>
      </c>
      <c r="K10" s="52">
        <v>0</v>
      </c>
      <c r="L10" s="54">
        <v>0</v>
      </c>
      <c r="M10" s="54">
        <v>0</v>
      </c>
      <c r="N10" s="52">
        <v>0</v>
      </c>
    </row>
    <row r="11" spans="1:14" ht="17.100000000000001" customHeight="1" x14ac:dyDescent="0.2">
      <c r="A11" s="121" t="s">
        <v>102</v>
      </c>
      <c r="B11" s="10">
        <v>3</v>
      </c>
      <c r="C11" s="129">
        <v>3</v>
      </c>
      <c r="D11" s="129">
        <v>0</v>
      </c>
      <c r="E11" s="129">
        <v>0</v>
      </c>
      <c r="F11" s="129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29">
        <v>0</v>
      </c>
      <c r="M11" s="129">
        <v>0</v>
      </c>
      <c r="N11" s="130">
        <v>0</v>
      </c>
    </row>
    <row r="12" spans="1:14" ht="17.100000000000001" customHeight="1" x14ac:dyDescent="0.2">
      <c r="A12" s="13" t="s">
        <v>28</v>
      </c>
      <c r="B12" s="31">
        <f>SUM(B4:B11)</f>
        <v>205113</v>
      </c>
      <c r="C12" s="31">
        <f t="shared" ref="C12:N12" si="0">SUM(C4:C11)</f>
        <v>19185</v>
      </c>
      <c r="D12" s="31">
        <f t="shared" si="0"/>
        <v>20311</v>
      </c>
      <c r="E12" s="31">
        <f t="shared" si="0"/>
        <v>21707</v>
      </c>
      <c r="F12" s="31">
        <f t="shared" si="0"/>
        <v>21083</v>
      </c>
      <c r="G12" s="31">
        <f t="shared" si="0"/>
        <v>19896</v>
      </c>
      <c r="H12" s="31">
        <f t="shared" si="0"/>
        <v>19234</v>
      </c>
      <c r="I12" s="31">
        <f t="shared" si="0"/>
        <v>18225</v>
      </c>
      <c r="J12" s="31">
        <f t="shared" si="0"/>
        <v>18315</v>
      </c>
      <c r="K12" s="31">
        <f t="shared" si="0"/>
        <v>18088</v>
      </c>
      <c r="L12" s="31">
        <f t="shared" si="0"/>
        <v>10052</v>
      </c>
      <c r="M12" s="31">
        <f t="shared" si="0"/>
        <v>9829</v>
      </c>
      <c r="N12" s="31">
        <f t="shared" si="0"/>
        <v>9188</v>
      </c>
    </row>
  </sheetData>
  <mergeCells count="1">
    <mergeCell ref="A1:N1"/>
  </mergeCells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28515625" bestFit="1" customWidth="1"/>
    <col min="3" max="3" width="7.5703125" bestFit="1" customWidth="1"/>
    <col min="5" max="16" width="7.28515625" customWidth="1"/>
  </cols>
  <sheetData>
    <row r="1" spans="1:16" ht="15" x14ac:dyDescent="0.25">
      <c r="A1" s="132" t="s">
        <v>110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2.75" customHeight="1" x14ac:dyDescent="0.2"/>
    <row r="3" spans="1:16" x14ac:dyDescent="0.2">
      <c r="A3" s="133" t="s">
        <v>78</v>
      </c>
      <c r="B3" s="134"/>
      <c r="C3" s="33" t="s">
        <v>52</v>
      </c>
      <c r="D3" s="37" t="s">
        <v>0</v>
      </c>
      <c r="E3" s="38" t="s">
        <v>40</v>
      </c>
      <c r="F3" s="38" t="s">
        <v>41</v>
      </c>
      <c r="G3" s="38" t="s">
        <v>42</v>
      </c>
      <c r="H3" s="38" t="s">
        <v>43</v>
      </c>
      <c r="I3" s="38" t="s">
        <v>44</v>
      </c>
      <c r="J3" s="38" t="s">
        <v>45</v>
      </c>
      <c r="K3" s="38" t="s">
        <v>46</v>
      </c>
      <c r="L3" s="38" t="s">
        <v>47</v>
      </c>
      <c r="M3" s="38" t="s">
        <v>48</v>
      </c>
      <c r="N3" s="38" t="s">
        <v>49</v>
      </c>
      <c r="O3" s="38" t="s">
        <v>50</v>
      </c>
      <c r="P3" s="38" t="s">
        <v>51</v>
      </c>
    </row>
    <row r="4" spans="1:16" x14ac:dyDescent="0.2">
      <c r="A4" s="69">
        <v>41</v>
      </c>
      <c r="B4" s="69" t="s">
        <v>71</v>
      </c>
      <c r="C4" s="39"/>
      <c r="D4" s="1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x14ac:dyDescent="0.2">
      <c r="A5" s="70">
        <v>42</v>
      </c>
      <c r="B5" s="70" t="s">
        <v>72</v>
      </c>
      <c r="C5" s="41"/>
      <c r="D5" s="4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2">
      <c r="A6" s="70">
        <v>43</v>
      </c>
      <c r="B6" s="70" t="s">
        <v>73</v>
      </c>
      <c r="C6" s="41"/>
      <c r="D6" s="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x14ac:dyDescent="0.2">
      <c r="A7" s="70">
        <v>44</v>
      </c>
      <c r="B7" s="70" t="s">
        <v>74</v>
      </c>
      <c r="C7" s="41"/>
      <c r="D7" s="4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x14ac:dyDescent="0.2">
      <c r="A8" s="70">
        <v>45</v>
      </c>
      <c r="B8" s="70" t="s">
        <v>75</v>
      </c>
      <c r="C8" s="41"/>
      <c r="D8" s="4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">
      <c r="A9" s="70" t="s">
        <v>1</v>
      </c>
      <c r="B9" s="70" t="s">
        <v>76</v>
      </c>
      <c r="C9" s="41"/>
      <c r="D9" s="4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x14ac:dyDescent="0.2">
      <c r="A10" s="70" t="s">
        <v>2</v>
      </c>
      <c r="B10" s="70" t="s">
        <v>77</v>
      </c>
      <c r="C10" s="41"/>
      <c r="D10" s="4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x14ac:dyDescent="0.2">
      <c r="A11" s="41" t="s">
        <v>3</v>
      </c>
      <c r="B11" s="41" t="s">
        <v>4</v>
      </c>
      <c r="C11" s="41"/>
      <c r="D11" s="4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x14ac:dyDescent="0.2">
      <c r="A12" s="41" t="s">
        <v>5</v>
      </c>
      <c r="B12" s="41" t="s">
        <v>6</v>
      </c>
      <c r="C12" s="41"/>
      <c r="D12" s="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x14ac:dyDescent="0.2">
      <c r="A13" s="41" t="s">
        <v>7</v>
      </c>
      <c r="B13" s="41" t="s">
        <v>8</v>
      </c>
      <c r="C13" s="58" t="s">
        <v>69</v>
      </c>
      <c r="D13" s="72">
        <f>SUM(E13:P13)</f>
        <v>321</v>
      </c>
      <c r="E13" s="42">
        <v>17</v>
      </c>
      <c r="F13" s="42">
        <v>32</v>
      </c>
      <c r="G13" s="42">
        <v>31</v>
      </c>
      <c r="H13" s="42">
        <v>22</v>
      </c>
      <c r="I13" s="42">
        <v>31</v>
      </c>
      <c r="J13" s="42">
        <v>38</v>
      </c>
      <c r="K13" s="42">
        <v>28</v>
      </c>
      <c r="L13" s="42">
        <v>21</v>
      </c>
      <c r="M13" s="42">
        <v>27</v>
      </c>
      <c r="N13" s="42">
        <v>22</v>
      </c>
      <c r="O13" s="42">
        <v>18</v>
      </c>
      <c r="P13" s="42">
        <v>34</v>
      </c>
    </row>
    <row r="14" spans="1:16" x14ac:dyDescent="0.2">
      <c r="A14" s="41" t="s">
        <v>9</v>
      </c>
      <c r="B14" s="41" t="s">
        <v>10</v>
      </c>
      <c r="C14" s="41"/>
      <c r="D14" s="4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x14ac:dyDescent="0.2">
      <c r="A15" s="41" t="s">
        <v>11</v>
      </c>
      <c r="B15" s="41" t="s">
        <v>12</v>
      </c>
      <c r="C15" s="41"/>
      <c r="D15" s="4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x14ac:dyDescent="0.2">
      <c r="A16" s="41" t="s">
        <v>13</v>
      </c>
      <c r="B16" s="41" t="s">
        <v>14</v>
      </c>
      <c r="C16" s="41"/>
      <c r="D16" s="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x14ac:dyDescent="0.2">
      <c r="A17" s="43"/>
      <c r="B17" s="43" t="s">
        <v>15</v>
      </c>
      <c r="C17" s="43"/>
      <c r="D17" s="32">
        <f t="shared" ref="D17:P17" si="0">SUM(D18:D24)</f>
        <v>739</v>
      </c>
      <c r="E17" s="32">
        <f t="shared" si="0"/>
        <v>81</v>
      </c>
      <c r="F17" s="32">
        <f t="shared" si="0"/>
        <v>74</v>
      </c>
      <c r="G17" s="32">
        <f t="shared" si="0"/>
        <v>84</v>
      </c>
      <c r="H17" s="32">
        <f t="shared" si="0"/>
        <v>70</v>
      </c>
      <c r="I17" s="32">
        <f t="shared" si="0"/>
        <v>65</v>
      </c>
      <c r="J17" s="32">
        <f t="shared" si="0"/>
        <v>98</v>
      </c>
      <c r="K17" s="32">
        <f t="shared" si="0"/>
        <v>58</v>
      </c>
      <c r="L17" s="32">
        <f t="shared" si="0"/>
        <v>58</v>
      </c>
      <c r="M17" s="32">
        <f t="shared" si="0"/>
        <v>64</v>
      </c>
      <c r="N17" s="32">
        <f t="shared" si="0"/>
        <v>41</v>
      </c>
      <c r="O17" s="32">
        <f t="shared" si="0"/>
        <v>29</v>
      </c>
      <c r="P17" s="32">
        <f t="shared" si="0"/>
        <v>17</v>
      </c>
    </row>
    <row r="18" spans="1:16" x14ac:dyDescent="0.2">
      <c r="A18" s="44" t="s">
        <v>16</v>
      </c>
      <c r="B18" s="44" t="s">
        <v>17</v>
      </c>
      <c r="C18" s="35"/>
      <c r="D18" s="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x14ac:dyDescent="0.2">
      <c r="A19" s="45" t="s">
        <v>18</v>
      </c>
      <c r="B19" s="45" t="s">
        <v>19</v>
      </c>
      <c r="C19" s="58" t="s">
        <v>69</v>
      </c>
      <c r="D19" s="72">
        <f>SUM(E19:P19)</f>
        <v>268</v>
      </c>
      <c r="E19" s="42">
        <v>38</v>
      </c>
      <c r="F19" s="42">
        <v>20</v>
      </c>
      <c r="G19" s="42">
        <v>27</v>
      </c>
      <c r="H19" s="42">
        <v>22</v>
      </c>
      <c r="I19" s="42">
        <v>20</v>
      </c>
      <c r="J19" s="42">
        <v>39</v>
      </c>
      <c r="K19" s="42">
        <v>22</v>
      </c>
      <c r="L19" s="42">
        <v>21</v>
      </c>
      <c r="M19" s="42">
        <v>20</v>
      </c>
      <c r="N19" s="42">
        <v>18</v>
      </c>
      <c r="O19" s="42">
        <v>14</v>
      </c>
      <c r="P19" s="42">
        <v>7</v>
      </c>
    </row>
    <row r="20" spans="1:16" x14ac:dyDescent="0.2">
      <c r="A20" s="45" t="s">
        <v>20</v>
      </c>
      <c r="B20" s="45" t="s">
        <v>55</v>
      </c>
      <c r="C20" s="34" t="s">
        <v>54</v>
      </c>
      <c r="D20" s="72">
        <f>SUM(E20:P20)</f>
        <v>158</v>
      </c>
      <c r="E20" s="52">
        <v>15</v>
      </c>
      <c r="F20" s="52">
        <v>19</v>
      </c>
      <c r="G20" s="52">
        <v>22</v>
      </c>
      <c r="H20" s="52">
        <v>16</v>
      </c>
      <c r="I20" s="52">
        <v>15</v>
      </c>
      <c r="J20" s="52">
        <v>20</v>
      </c>
      <c r="K20" s="52">
        <v>17</v>
      </c>
      <c r="L20" s="52">
        <v>14</v>
      </c>
      <c r="M20" s="52">
        <v>20</v>
      </c>
      <c r="N20" s="25" t="s">
        <v>112</v>
      </c>
      <c r="O20" s="25" t="s">
        <v>112</v>
      </c>
      <c r="P20" s="25" t="s">
        <v>112</v>
      </c>
    </row>
    <row r="21" spans="1:16" x14ac:dyDescent="0.2">
      <c r="A21" s="45"/>
      <c r="B21" s="45"/>
      <c r="C21" s="34" t="s">
        <v>53</v>
      </c>
      <c r="D21" s="72">
        <f>SUM(E21:P21)</f>
        <v>251</v>
      </c>
      <c r="E21" s="52">
        <v>15</v>
      </c>
      <c r="F21" s="52">
        <v>22</v>
      </c>
      <c r="G21" s="52">
        <v>21</v>
      </c>
      <c r="H21" s="52">
        <v>26</v>
      </c>
      <c r="I21" s="52">
        <v>22</v>
      </c>
      <c r="J21" s="52">
        <v>31</v>
      </c>
      <c r="K21" s="52">
        <v>19</v>
      </c>
      <c r="L21" s="52">
        <v>23</v>
      </c>
      <c r="M21" s="52">
        <v>24</v>
      </c>
      <c r="N21" s="52">
        <v>23</v>
      </c>
      <c r="O21" s="52">
        <v>15</v>
      </c>
      <c r="P21" s="52">
        <v>10</v>
      </c>
    </row>
    <row r="22" spans="1:16" x14ac:dyDescent="0.2">
      <c r="A22" s="45" t="s">
        <v>22</v>
      </c>
      <c r="B22" s="45" t="s">
        <v>56</v>
      </c>
      <c r="C22" s="131" t="s">
        <v>111</v>
      </c>
      <c r="D22" s="72">
        <f>SUM(E22:P22)</f>
        <v>3</v>
      </c>
      <c r="E22" s="42">
        <v>3</v>
      </c>
      <c r="F22" s="42" t="s">
        <v>112</v>
      </c>
      <c r="G22" s="42" t="s">
        <v>112</v>
      </c>
      <c r="H22" s="42" t="s">
        <v>112</v>
      </c>
      <c r="I22" s="42" t="s">
        <v>112</v>
      </c>
      <c r="J22" s="42" t="s">
        <v>112</v>
      </c>
      <c r="K22" s="42" t="s">
        <v>112</v>
      </c>
      <c r="L22" s="42" t="s">
        <v>112</v>
      </c>
      <c r="M22" s="42" t="s">
        <v>112</v>
      </c>
      <c r="N22" s="42" t="s">
        <v>112</v>
      </c>
      <c r="O22" s="42" t="s">
        <v>112</v>
      </c>
      <c r="P22" s="42" t="s">
        <v>112</v>
      </c>
    </row>
    <row r="23" spans="1:16" x14ac:dyDescent="0.2">
      <c r="A23" s="45" t="s">
        <v>24</v>
      </c>
      <c r="B23" s="45" t="s">
        <v>57</v>
      </c>
      <c r="C23" s="45"/>
      <c r="D23" s="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x14ac:dyDescent="0.2">
      <c r="A24" s="46" t="s">
        <v>26</v>
      </c>
      <c r="B24" s="46" t="s">
        <v>27</v>
      </c>
      <c r="C24" s="98" t="s">
        <v>85</v>
      </c>
      <c r="D24" s="81">
        <f>SUM(E24:P24)</f>
        <v>59</v>
      </c>
      <c r="E24" s="47">
        <v>10</v>
      </c>
      <c r="F24" s="47">
        <v>13</v>
      </c>
      <c r="G24" s="47">
        <v>14</v>
      </c>
      <c r="H24" s="47">
        <v>6</v>
      </c>
      <c r="I24" s="47">
        <v>8</v>
      </c>
      <c r="J24" s="47">
        <v>8</v>
      </c>
      <c r="K24" s="47" t="s">
        <v>112</v>
      </c>
      <c r="L24" s="47" t="s">
        <v>112</v>
      </c>
      <c r="M24" s="47" t="s">
        <v>112</v>
      </c>
      <c r="N24" s="47" t="s">
        <v>112</v>
      </c>
      <c r="O24" s="47" t="s">
        <v>112</v>
      </c>
      <c r="P24" s="47" t="s">
        <v>112</v>
      </c>
    </row>
    <row r="25" spans="1:16" x14ac:dyDescent="0.2">
      <c r="A25" s="12"/>
      <c r="B25" s="13" t="s">
        <v>28</v>
      </c>
      <c r="C25" s="13"/>
      <c r="D25" s="14">
        <f t="shared" ref="D25:P25" si="1">SUM(D4:D17)</f>
        <v>1060</v>
      </c>
      <c r="E25" s="31">
        <f t="shared" si="1"/>
        <v>98</v>
      </c>
      <c r="F25" s="31">
        <f t="shared" si="1"/>
        <v>106</v>
      </c>
      <c r="G25" s="31">
        <f t="shared" si="1"/>
        <v>115</v>
      </c>
      <c r="H25" s="31">
        <f t="shared" si="1"/>
        <v>92</v>
      </c>
      <c r="I25" s="31">
        <f t="shared" si="1"/>
        <v>96</v>
      </c>
      <c r="J25" s="31">
        <f t="shared" si="1"/>
        <v>136</v>
      </c>
      <c r="K25" s="31">
        <f t="shared" si="1"/>
        <v>86</v>
      </c>
      <c r="L25" s="31">
        <f t="shared" si="1"/>
        <v>79</v>
      </c>
      <c r="M25" s="31">
        <f t="shared" si="1"/>
        <v>91</v>
      </c>
      <c r="N25" s="31">
        <f t="shared" si="1"/>
        <v>63</v>
      </c>
      <c r="O25" s="31">
        <f t="shared" si="1"/>
        <v>47</v>
      </c>
      <c r="P25" s="31">
        <f t="shared" si="1"/>
        <v>51</v>
      </c>
    </row>
    <row r="26" spans="1:16" ht="12.75" customHeight="1" x14ac:dyDescent="0.2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1:16" ht="12.75" customHeight="1" x14ac:dyDescent="0.2">
      <c r="A27" s="48"/>
      <c r="B27" s="48" t="s">
        <v>103</v>
      </c>
      <c r="C27" s="48"/>
      <c r="D27" s="48">
        <v>1006</v>
      </c>
      <c r="E27" s="48">
        <v>101</v>
      </c>
      <c r="F27" s="48">
        <v>114</v>
      </c>
      <c r="G27" s="48">
        <v>86</v>
      </c>
      <c r="H27" s="48">
        <v>88</v>
      </c>
      <c r="I27" s="48">
        <v>130</v>
      </c>
      <c r="J27" s="48">
        <v>85</v>
      </c>
      <c r="K27" s="48">
        <v>83</v>
      </c>
      <c r="L27" s="48">
        <v>82</v>
      </c>
      <c r="M27" s="48">
        <v>88</v>
      </c>
      <c r="N27" s="48">
        <v>56</v>
      </c>
      <c r="O27" s="48">
        <v>50</v>
      </c>
      <c r="P27" s="48">
        <v>43</v>
      </c>
    </row>
    <row r="28" spans="1:16" ht="12.75" customHeight="1" x14ac:dyDescent="0.2">
      <c r="A28" s="48"/>
      <c r="B28" s="48" t="s">
        <v>98</v>
      </c>
      <c r="C28" s="48"/>
      <c r="D28" s="48">
        <v>979</v>
      </c>
      <c r="E28" s="48">
        <v>126</v>
      </c>
      <c r="F28" s="48">
        <v>95</v>
      </c>
      <c r="G28" s="48">
        <v>95</v>
      </c>
      <c r="H28" s="48">
        <v>115</v>
      </c>
      <c r="I28" s="48">
        <v>85</v>
      </c>
      <c r="J28" s="48">
        <v>88</v>
      </c>
      <c r="K28" s="48">
        <v>77</v>
      </c>
      <c r="L28" s="48">
        <v>83</v>
      </c>
      <c r="M28" s="48">
        <v>80</v>
      </c>
      <c r="N28" s="48">
        <v>51</v>
      </c>
      <c r="O28" s="48">
        <v>47</v>
      </c>
      <c r="P28" s="48">
        <v>37</v>
      </c>
    </row>
    <row r="29" spans="1:16" ht="12.75" customHeight="1" x14ac:dyDescent="0.2">
      <c r="A29" s="48"/>
      <c r="B29" s="48" t="s">
        <v>97</v>
      </c>
      <c r="C29" s="48"/>
      <c r="D29" s="48">
        <v>852</v>
      </c>
      <c r="E29" s="48">
        <v>99</v>
      </c>
      <c r="F29" s="48">
        <v>87</v>
      </c>
      <c r="G29" s="48">
        <v>116</v>
      </c>
      <c r="H29" s="48">
        <v>78</v>
      </c>
      <c r="I29" s="48">
        <v>81</v>
      </c>
      <c r="J29" s="48">
        <v>77</v>
      </c>
      <c r="K29" s="48">
        <v>81</v>
      </c>
      <c r="L29" s="48">
        <v>65</v>
      </c>
      <c r="M29" s="48">
        <v>65</v>
      </c>
      <c r="N29" s="48">
        <v>42</v>
      </c>
      <c r="O29" s="48">
        <v>36</v>
      </c>
      <c r="P29" s="48">
        <v>25</v>
      </c>
    </row>
    <row r="30" spans="1:16" ht="12.75" customHeight="1" x14ac:dyDescent="0.2">
      <c r="A30" s="48"/>
      <c r="B30" s="48" t="s">
        <v>96</v>
      </c>
      <c r="C30" s="48"/>
      <c r="D30" s="48">
        <v>800</v>
      </c>
      <c r="E30" s="48">
        <v>88</v>
      </c>
      <c r="F30" s="48">
        <v>110</v>
      </c>
      <c r="G30" s="48">
        <v>79</v>
      </c>
      <c r="H30" s="48">
        <v>74</v>
      </c>
      <c r="I30" s="48">
        <v>80</v>
      </c>
      <c r="J30" s="48">
        <v>81</v>
      </c>
      <c r="K30" s="48">
        <v>66</v>
      </c>
      <c r="L30" s="48">
        <v>63</v>
      </c>
      <c r="M30" s="48">
        <v>58</v>
      </c>
      <c r="N30" s="48">
        <v>42</v>
      </c>
      <c r="O30" s="48">
        <v>30</v>
      </c>
      <c r="P30" s="48">
        <v>29</v>
      </c>
    </row>
    <row r="31" spans="1:16" ht="12.75" customHeight="1" x14ac:dyDescent="0.2">
      <c r="A31" s="19"/>
      <c r="B31" s="48" t="s">
        <v>95</v>
      </c>
      <c r="C31" s="48"/>
      <c r="D31" s="48">
        <v>691</v>
      </c>
      <c r="E31" s="48">
        <v>98</v>
      </c>
      <c r="F31" s="48">
        <v>75</v>
      </c>
      <c r="G31" s="48">
        <v>62</v>
      </c>
      <c r="H31" s="48">
        <v>73</v>
      </c>
      <c r="I31" s="48">
        <v>77</v>
      </c>
      <c r="J31" s="48">
        <v>61</v>
      </c>
      <c r="K31" s="48">
        <v>56</v>
      </c>
      <c r="L31" s="48">
        <v>53</v>
      </c>
      <c r="M31" s="48">
        <v>38</v>
      </c>
      <c r="N31" s="48">
        <v>28</v>
      </c>
      <c r="O31" s="48">
        <v>35</v>
      </c>
      <c r="P31" s="48">
        <v>35</v>
      </c>
    </row>
    <row r="32" spans="1:16" ht="12.75" customHeight="1" x14ac:dyDescent="0.2">
      <c r="A32" s="19"/>
      <c r="B32" s="48" t="s">
        <v>87</v>
      </c>
      <c r="C32" s="19"/>
      <c r="D32" s="48">
        <v>427</v>
      </c>
      <c r="E32" s="48">
        <v>59</v>
      </c>
      <c r="F32" s="48">
        <v>44</v>
      </c>
      <c r="G32" s="48">
        <v>48</v>
      </c>
      <c r="H32" s="48">
        <v>60</v>
      </c>
      <c r="I32" s="48">
        <v>46</v>
      </c>
      <c r="J32" s="48">
        <v>38</v>
      </c>
      <c r="K32" s="48">
        <v>38</v>
      </c>
      <c r="L32" s="48">
        <v>19</v>
      </c>
      <c r="M32" s="48">
        <v>18</v>
      </c>
      <c r="N32" s="48">
        <v>13</v>
      </c>
      <c r="O32" s="48">
        <v>17</v>
      </c>
      <c r="P32" s="48">
        <v>27</v>
      </c>
    </row>
    <row r="33" spans="1:16" ht="12.75" customHeight="1" x14ac:dyDescent="0.2">
      <c r="A33" s="19"/>
      <c r="B33" s="48" t="s">
        <v>84</v>
      </c>
      <c r="C33" s="19"/>
      <c r="D33" s="48">
        <v>387</v>
      </c>
      <c r="E33" s="48">
        <v>42</v>
      </c>
      <c r="F33" s="48">
        <v>46</v>
      </c>
      <c r="G33" s="48">
        <v>57</v>
      </c>
      <c r="H33" s="48">
        <v>53</v>
      </c>
      <c r="I33" s="48">
        <v>36</v>
      </c>
      <c r="J33" s="48">
        <v>31</v>
      </c>
      <c r="K33" s="48">
        <v>16</v>
      </c>
      <c r="L33" s="48">
        <v>16</v>
      </c>
      <c r="M33" s="48">
        <v>23</v>
      </c>
      <c r="N33" s="48">
        <v>22</v>
      </c>
      <c r="O33" s="48">
        <v>25</v>
      </c>
      <c r="P33" s="48">
        <v>20</v>
      </c>
    </row>
    <row r="34" spans="1:16" ht="12.75" customHeight="1" x14ac:dyDescent="0.2">
      <c r="A34" s="19"/>
      <c r="B34" s="56" t="s">
        <v>83</v>
      </c>
      <c r="C34" s="19"/>
      <c r="D34" s="48">
        <v>393</v>
      </c>
      <c r="E34" s="48">
        <v>50</v>
      </c>
      <c r="F34" s="48">
        <v>56</v>
      </c>
      <c r="G34" s="48">
        <v>53</v>
      </c>
      <c r="H34" s="48">
        <v>36</v>
      </c>
      <c r="I34" s="48">
        <v>34</v>
      </c>
      <c r="J34" s="48">
        <v>20</v>
      </c>
      <c r="K34" s="48">
        <v>17</v>
      </c>
      <c r="L34" s="48">
        <v>22</v>
      </c>
      <c r="M34" s="48">
        <v>35</v>
      </c>
      <c r="N34" s="48">
        <v>25</v>
      </c>
      <c r="O34" s="48">
        <v>20</v>
      </c>
      <c r="P34" s="48">
        <v>25</v>
      </c>
    </row>
    <row r="35" spans="1:16" ht="12.75" customHeight="1" x14ac:dyDescent="0.2">
      <c r="A35" s="19"/>
      <c r="B35" s="56" t="s">
        <v>70</v>
      </c>
      <c r="C35" s="19"/>
      <c r="D35" s="48">
        <v>416</v>
      </c>
      <c r="E35" s="48">
        <v>60</v>
      </c>
      <c r="F35" s="48">
        <v>59</v>
      </c>
      <c r="G35" s="48">
        <v>40</v>
      </c>
      <c r="H35" s="48">
        <v>40</v>
      </c>
      <c r="I35" s="48">
        <v>26</v>
      </c>
      <c r="J35" s="48">
        <v>26</v>
      </c>
      <c r="K35" s="48">
        <v>23</v>
      </c>
      <c r="L35" s="48">
        <v>34</v>
      </c>
      <c r="M35" s="48">
        <v>41</v>
      </c>
      <c r="N35" s="48">
        <v>20</v>
      </c>
      <c r="O35" s="48">
        <v>26</v>
      </c>
      <c r="P35" s="48">
        <v>21</v>
      </c>
    </row>
    <row r="36" spans="1:16" ht="12.75" customHeight="1" x14ac:dyDescent="0.2">
      <c r="A36" s="19"/>
      <c r="B36" s="48" t="s">
        <v>68</v>
      </c>
      <c r="C36" s="19"/>
      <c r="D36" s="48">
        <v>321</v>
      </c>
      <c r="E36" s="48">
        <v>28</v>
      </c>
      <c r="F36" s="48">
        <v>24</v>
      </c>
      <c r="G36" s="48">
        <v>26</v>
      </c>
      <c r="H36" s="48">
        <v>14</v>
      </c>
      <c r="I36" s="48">
        <v>18</v>
      </c>
      <c r="J36" s="48">
        <v>28</v>
      </c>
      <c r="K36" s="48">
        <v>31</v>
      </c>
      <c r="L36" s="48">
        <v>38</v>
      </c>
      <c r="M36" s="48">
        <v>34</v>
      </c>
      <c r="N36" s="48">
        <v>30</v>
      </c>
      <c r="O36" s="48">
        <v>23</v>
      </c>
      <c r="P36" s="48">
        <v>27</v>
      </c>
    </row>
    <row r="37" spans="1:16" ht="12.75" customHeight="1" x14ac:dyDescent="0.2">
      <c r="A37" s="19"/>
      <c r="B37" s="48" t="s">
        <v>67</v>
      </c>
      <c r="C37" s="48"/>
      <c r="D37" s="48">
        <v>410</v>
      </c>
      <c r="E37" s="48">
        <v>49</v>
      </c>
      <c r="F37" s="48">
        <v>49</v>
      </c>
      <c r="G37" s="48">
        <v>29</v>
      </c>
      <c r="H37" s="48">
        <v>26</v>
      </c>
      <c r="I37" s="48">
        <v>35</v>
      </c>
      <c r="J37" s="48">
        <v>38</v>
      </c>
      <c r="K37" s="48">
        <v>34</v>
      </c>
      <c r="L37" s="48">
        <v>32</v>
      </c>
      <c r="M37" s="48">
        <v>44</v>
      </c>
      <c r="N37" s="48">
        <v>26</v>
      </c>
      <c r="O37" s="48">
        <v>30</v>
      </c>
      <c r="P37" s="48">
        <v>18</v>
      </c>
    </row>
    <row r="38" spans="1:16" ht="12.75" customHeight="1" x14ac:dyDescent="0.2">
      <c r="A38" s="19"/>
      <c r="B38" s="48" t="s">
        <v>66</v>
      </c>
      <c r="C38" s="48"/>
      <c r="D38" s="48">
        <v>427</v>
      </c>
      <c r="E38" s="48">
        <v>57</v>
      </c>
      <c r="F38" s="48">
        <v>31</v>
      </c>
      <c r="G38" s="48">
        <v>36</v>
      </c>
      <c r="H38" s="48">
        <v>37</v>
      </c>
      <c r="I38" s="48">
        <v>48</v>
      </c>
      <c r="J38" s="48">
        <v>39</v>
      </c>
      <c r="K38" s="48">
        <v>33</v>
      </c>
      <c r="L38" s="48">
        <v>44</v>
      </c>
      <c r="M38" s="48">
        <v>37</v>
      </c>
      <c r="N38" s="48">
        <v>28</v>
      </c>
      <c r="O38" s="48">
        <v>17</v>
      </c>
      <c r="P38" s="48">
        <v>20</v>
      </c>
    </row>
    <row r="39" spans="1:16" x14ac:dyDescent="0.2">
      <c r="A39" s="19"/>
      <c r="B39" s="48" t="s">
        <v>59</v>
      </c>
      <c r="C39" s="19"/>
      <c r="D39" s="48">
        <v>362</v>
      </c>
      <c r="E39" s="48">
        <v>18</v>
      </c>
      <c r="F39" s="48">
        <v>21</v>
      </c>
      <c r="G39" s="48">
        <v>30</v>
      </c>
      <c r="H39" s="48">
        <v>35</v>
      </c>
      <c r="I39" s="48">
        <v>38</v>
      </c>
      <c r="J39" s="48">
        <v>37</v>
      </c>
      <c r="K39" s="48">
        <v>42</v>
      </c>
      <c r="L39" s="48">
        <v>38</v>
      </c>
      <c r="M39" s="48">
        <v>40</v>
      </c>
      <c r="N39" s="48">
        <v>18</v>
      </c>
      <c r="O39" s="48">
        <v>23</v>
      </c>
      <c r="P39" s="48">
        <v>22</v>
      </c>
    </row>
    <row r="40" spans="1:16" x14ac:dyDescent="0.2">
      <c r="A40" s="19"/>
      <c r="B40" s="48" t="s">
        <v>60</v>
      </c>
      <c r="C40" s="19"/>
      <c r="D40" s="48">
        <v>385</v>
      </c>
      <c r="E40" s="48">
        <v>18</v>
      </c>
      <c r="F40" s="48">
        <v>30</v>
      </c>
      <c r="G40" s="48">
        <v>38</v>
      </c>
      <c r="H40" s="48">
        <v>36</v>
      </c>
      <c r="I40" s="48">
        <v>38</v>
      </c>
      <c r="J40" s="48">
        <v>45</v>
      </c>
      <c r="K40" s="48">
        <v>39</v>
      </c>
      <c r="L40" s="48">
        <v>41</v>
      </c>
      <c r="M40" s="48">
        <v>36</v>
      </c>
      <c r="N40" s="48">
        <v>26</v>
      </c>
      <c r="O40" s="48">
        <v>21</v>
      </c>
      <c r="P40" s="48">
        <v>17</v>
      </c>
    </row>
    <row r="41" spans="1:16" x14ac:dyDescent="0.2">
      <c r="A41" s="19"/>
      <c r="B41" s="26" t="s">
        <v>61</v>
      </c>
      <c r="C41" s="26"/>
      <c r="D41" s="26">
        <v>394</v>
      </c>
      <c r="E41" s="26">
        <v>28</v>
      </c>
      <c r="F41" s="26">
        <v>38</v>
      </c>
      <c r="G41" s="26">
        <v>34</v>
      </c>
      <c r="H41" s="26">
        <v>37</v>
      </c>
      <c r="I41" s="26">
        <v>35</v>
      </c>
      <c r="J41" s="26">
        <v>42</v>
      </c>
      <c r="K41" s="26">
        <v>40</v>
      </c>
      <c r="L41" s="26">
        <v>36</v>
      </c>
      <c r="M41" s="26">
        <v>43</v>
      </c>
      <c r="N41" s="26">
        <v>22</v>
      </c>
      <c r="O41" s="26">
        <v>17</v>
      </c>
      <c r="P41" s="26">
        <v>22</v>
      </c>
    </row>
    <row r="42" spans="1:16" x14ac:dyDescent="0.2">
      <c r="A42" s="19"/>
      <c r="B42" s="26" t="s">
        <v>62</v>
      </c>
      <c r="C42" s="26"/>
      <c r="D42" s="26">
        <v>374</v>
      </c>
      <c r="E42" s="26">
        <v>36</v>
      </c>
      <c r="F42" s="26">
        <v>34</v>
      </c>
      <c r="G42" s="26">
        <v>34</v>
      </c>
      <c r="H42" s="26">
        <v>34</v>
      </c>
      <c r="I42" s="26">
        <v>44</v>
      </c>
      <c r="J42" s="26">
        <v>42</v>
      </c>
      <c r="K42" s="26">
        <v>34</v>
      </c>
      <c r="L42" s="26">
        <v>46</v>
      </c>
      <c r="M42" s="26">
        <v>25</v>
      </c>
      <c r="N42" s="26">
        <v>21</v>
      </c>
      <c r="O42" s="26">
        <v>24</v>
      </c>
      <c r="P42" s="57">
        <v>0</v>
      </c>
    </row>
    <row r="43" spans="1:16" x14ac:dyDescent="0.2">
      <c r="A43" s="4"/>
      <c r="B43" s="15" t="s">
        <v>63</v>
      </c>
      <c r="C43" s="15"/>
      <c r="D43" s="15">
        <v>383</v>
      </c>
      <c r="E43" s="27">
        <v>38</v>
      </c>
      <c r="F43" s="27">
        <v>37</v>
      </c>
      <c r="G43" s="27">
        <v>35</v>
      </c>
      <c r="H43" s="27">
        <v>40</v>
      </c>
      <c r="I43" s="27">
        <v>52</v>
      </c>
      <c r="J43" s="27">
        <v>38</v>
      </c>
      <c r="K43" s="27">
        <v>46</v>
      </c>
      <c r="L43" s="27">
        <v>35</v>
      </c>
      <c r="M43" s="27">
        <v>37</v>
      </c>
      <c r="N43" s="27">
        <v>25</v>
      </c>
      <c r="O43" s="27">
        <v>0</v>
      </c>
      <c r="P43" s="27">
        <v>0</v>
      </c>
    </row>
    <row r="44" spans="1:16" x14ac:dyDescent="0.2">
      <c r="A44" s="4"/>
      <c r="B44" s="16" t="s">
        <v>29</v>
      </c>
      <c r="C44" s="16"/>
      <c r="D44" s="15">
        <v>439</v>
      </c>
      <c r="E44" s="27">
        <v>42</v>
      </c>
      <c r="F44" s="27">
        <v>44</v>
      </c>
      <c r="G44" s="27">
        <v>50</v>
      </c>
      <c r="H44" s="27">
        <v>57</v>
      </c>
      <c r="I44" s="27">
        <v>53</v>
      </c>
      <c r="J44" s="27">
        <v>56</v>
      </c>
      <c r="K44" s="27">
        <v>45</v>
      </c>
      <c r="L44" s="27">
        <v>46</v>
      </c>
      <c r="M44" s="27">
        <v>46</v>
      </c>
      <c r="N44" s="27">
        <v>0</v>
      </c>
      <c r="O44" s="27">
        <v>0</v>
      </c>
      <c r="P44" s="27">
        <v>0</v>
      </c>
    </row>
    <row r="45" spans="1:16" x14ac:dyDescent="0.2">
      <c r="A45" s="10"/>
      <c r="B45" s="17" t="s">
        <v>30</v>
      </c>
      <c r="C45" s="17"/>
      <c r="D45" s="18">
        <v>326</v>
      </c>
      <c r="E45" s="29">
        <v>38</v>
      </c>
      <c r="F45" s="29">
        <v>46</v>
      </c>
      <c r="G45" s="29">
        <v>45</v>
      </c>
      <c r="H45" s="29">
        <v>50</v>
      </c>
      <c r="I45" s="29">
        <v>43</v>
      </c>
      <c r="J45" s="29">
        <v>35</v>
      </c>
      <c r="K45" s="29">
        <v>31</v>
      </c>
      <c r="L45" s="29">
        <v>38</v>
      </c>
      <c r="M45" s="29">
        <v>0</v>
      </c>
      <c r="N45" s="29">
        <v>0</v>
      </c>
      <c r="O45" s="29">
        <v>0</v>
      </c>
      <c r="P45" s="29">
        <v>0</v>
      </c>
    </row>
  </sheetData>
  <mergeCells count="2">
    <mergeCell ref="A3:B3"/>
    <mergeCell ref="A1:P1"/>
  </mergeCells>
  <phoneticPr fontId="0" type="noConversion"/>
  <pageMargins left="0.74803149606299213" right="0.74803149606299213" top="0.78740157480314965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132" t="s">
        <v>104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ht="12.75" customHeight="1" x14ac:dyDescent="0.2"/>
    <row r="3" spans="1:15" x14ac:dyDescent="0.2">
      <c r="A3" s="133" t="s">
        <v>78</v>
      </c>
      <c r="B3" s="134"/>
      <c r="C3" s="37" t="s">
        <v>0</v>
      </c>
      <c r="D3" s="38" t="s">
        <v>40</v>
      </c>
      <c r="E3" s="38" t="s">
        <v>41</v>
      </c>
      <c r="F3" s="38" t="s">
        <v>42</v>
      </c>
      <c r="G3" s="38" t="s">
        <v>43</v>
      </c>
      <c r="H3" s="38" t="s">
        <v>44</v>
      </c>
      <c r="I3" s="38" t="s">
        <v>45</v>
      </c>
      <c r="J3" s="38" t="s">
        <v>46</v>
      </c>
      <c r="K3" s="38" t="s">
        <v>47</v>
      </c>
      <c r="L3" s="38" t="s">
        <v>48</v>
      </c>
      <c r="M3" s="38" t="s">
        <v>49</v>
      </c>
      <c r="N3" s="38" t="s">
        <v>50</v>
      </c>
      <c r="O3" s="38" t="s">
        <v>51</v>
      </c>
    </row>
    <row r="4" spans="1:15" x14ac:dyDescent="0.2">
      <c r="A4" s="69">
        <v>41</v>
      </c>
      <c r="B4" s="69" t="s">
        <v>71</v>
      </c>
      <c r="C4" s="1">
        <f t="shared" ref="C4:C16" si="0">SUM(D4:O4)</f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x14ac:dyDescent="0.2">
      <c r="A5" s="70">
        <v>42</v>
      </c>
      <c r="B5" s="70" t="s">
        <v>72</v>
      </c>
      <c r="C5" s="4">
        <f t="shared" si="0"/>
        <v>2974</v>
      </c>
      <c r="D5" s="52">
        <v>192</v>
      </c>
      <c r="E5" s="52">
        <v>267</v>
      </c>
      <c r="F5" s="52">
        <v>307</v>
      </c>
      <c r="G5" s="52">
        <v>319</v>
      </c>
      <c r="H5" s="52">
        <v>318</v>
      </c>
      <c r="I5" s="52">
        <v>315</v>
      </c>
      <c r="J5" s="52">
        <v>300</v>
      </c>
      <c r="K5" s="52">
        <v>402</v>
      </c>
      <c r="L5" s="52">
        <v>331</v>
      </c>
      <c r="M5" s="54">
        <v>82</v>
      </c>
      <c r="N5" s="54">
        <v>55</v>
      </c>
      <c r="O5" s="52">
        <v>86</v>
      </c>
    </row>
    <row r="6" spans="1:15" x14ac:dyDescent="0.2">
      <c r="A6" s="70">
        <v>43</v>
      </c>
      <c r="B6" s="70" t="s">
        <v>73</v>
      </c>
      <c r="C6" s="4">
        <f t="shared" si="0"/>
        <v>2993</v>
      </c>
      <c r="D6" s="52">
        <v>321</v>
      </c>
      <c r="E6" s="52">
        <v>351</v>
      </c>
      <c r="F6" s="52">
        <v>346</v>
      </c>
      <c r="G6" s="52">
        <v>344</v>
      </c>
      <c r="H6" s="52">
        <v>305</v>
      </c>
      <c r="I6" s="52">
        <v>306</v>
      </c>
      <c r="J6" s="52">
        <v>287</v>
      </c>
      <c r="K6" s="52">
        <v>267</v>
      </c>
      <c r="L6" s="52">
        <v>258</v>
      </c>
      <c r="M6" s="52">
        <v>74</v>
      </c>
      <c r="N6" s="52">
        <v>75</v>
      </c>
      <c r="O6" s="52">
        <v>59</v>
      </c>
    </row>
    <row r="7" spans="1:15" x14ac:dyDescent="0.2">
      <c r="A7" s="70">
        <v>44</v>
      </c>
      <c r="B7" s="70" t="s">
        <v>74</v>
      </c>
      <c r="C7" s="4">
        <f t="shared" si="0"/>
        <v>66</v>
      </c>
      <c r="D7" s="52">
        <v>7</v>
      </c>
      <c r="E7" s="54">
        <v>6</v>
      </c>
      <c r="F7" s="52">
        <v>7</v>
      </c>
      <c r="G7" s="52">
        <v>9</v>
      </c>
      <c r="H7" s="52">
        <v>8</v>
      </c>
      <c r="I7" s="52">
        <v>4</v>
      </c>
      <c r="J7" s="52">
        <v>9</v>
      </c>
      <c r="K7" s="52">
        <v>11</v>
      </c>
      <c r="L7" s="52">
        <v>5</v>
      </c>
      <c r="M7" s="54">
        <v>0</v>
      </c>
      <c r="N7" s="54">
        <v>0</v>
      </c>
      <c r="O7" s="52">
        <v>0</v>
      </c>
    </row>
    <row r="8" spans="1:15" x14ac:dyDescent="0.2">
      <c r="A8" s="70">
        <v>45</v>
      </c>
      <c r="B8" s="70" t="s">
        <v>75</v>
      </c>
      <c r="C8" s="4">
        <f t="shared" si="0"/>
        <v>241</v>
      </c>
      <c r="D8" s="52">
        <v>19</v>
      </c>
      <c r="E8" s="52">
        <v>25</v>
      </c>
      <c r="F8" s="52">
        <v>29</v>
      </c>
      <c r="G8" s="52">
        <v>28</v>
      </c>
      <c r="H8" s="52">
        <v>25</v>
      </c>
      <c r="I8" s="52">
        <v>21</v>
      </c>
      <c r="J8" s="52">
        <v>36</v>
      </c>
      <c r="K8" s="52">
        <v>31</v>
      </c>
      <c r="L8" s="52">
        <v>27</v>
      </c>
      <c r="M8" s="52">
        <v>0</v>
      </c>
      <c r="N8" s="52">
        <v>0</v>
      </c>
      <c r="O8" s="52">
        <v>0</v>
      </c>
    </row>
    <row r="9" spans="1:15" x14ac:dyDescent="0.2">
      <c r="A9" s="70" t="s">
        <v>1</v>
      </c>
      <c r="B9" s="70" t="s">
        <v>76</v>
      </c>
      <c r="C9" s="4">
        <f t="shared" si="0"/>
        <v>560</v>
      </c>
      <c r="D9" s="52">
        <v>43</v>
      </c>
      <c r="E9" s="52">
        <v>48</v>
      </c>
      <c r="F9" s="52">
        <v>41</v>
      </c>
      <c r="G9" s="52">
        <v>72</v>
      </c>
      <c r="H9" s="52">
        <v>53</v>
      </c>
      <c r="I9" s="52">
        <v>43</v>
      </c>
      <c r="J9" s="52">
        <v>70</v>
      </c>
      <c r="K9" s="52">
        <v>59</v>
      </c>
      <c r="L9" s="52">
        <v>50</v>
      </c>
      <c r="M9" s="52">
        <v>20</v>
      </c>
      <c r="N9" s="52">
        <v>36</v>
      </c>
      <c r="O9" s="52">
        <v>25</v>
      </c>
    </row>
    <row r="10" spans="1:15" x14ac:dyDescent="0.2">
      <c r="A10" s="70" t="s">
        <v>2</v>
      </c>
      <c r="B10" s="70" t="s">
        <v>77</v>
      </c>
      <c r="C10" s="4">
        <f t="shared" si="0"/>
        <v>286</v>
      </c>
      <c r="D10" s="54">
        <v>20</v>
      </c>
      <c r="E10" s="54">
        <v>18</v>
      </c>
      <c r="F10" s="54">
        <v>27</v>
      </c>
      <c r="G10" s="54">
        <v>28</v>
      </c>
      <c r="H10" s="52">
        <v>18</v>
      </c>
      <c r="I10" s="52">
        <v>33</v>
      </c>
      <c r="J10" s="52">
        <v>20</v>
      </c>
      <c r="K10" s="52">
        <v>27</v>
      </c>
      <c r="L10" s="52">
        <v>25</v>
      </c>
      <c r="M10" s="54">
        <v>26</v>
      </c>
      <c r="N10" s="54">
        <v>25</v>
      </c>
      <c r="O10" s="52">
        <v>19</v>
      </c>
    </row>
    <row r="11" spans="1:15" x14ac:dyDescent="0.2">
      <c r="A11" s="41" t="s">
        <v>3</v>
      </c>
      <c r="B11" s="41" t="s">
        <v>4</v>
      </c>
      <c r="C11" s="4">
        <f t="shared" si="0"/>
        <v>7096</v>
      </c>
      <c r="D11" s="52">
        <v>629</v>
      </c>
      <c r="E11" s="52">
        <v>680</v>
      </c>
      <c r="F11" s="52">
        <v>764</v>
      </c>
      <c r="G11" s="52">
        <v>714</v>
      </c>
      <c r="H11" s="52">
        <v>700</v>
      </c>
      <c r="I11" s="52">
        <v>632</v>
      </c>
      <c r="J11" s="52">
        <v>583</v>
      </c>
      <c r="K11" s="52">
        <v>660</v>
      </c>
      <c r="L11" s="52">
        <v>617</v>
      </c>
      <c r="M11" s="52">
        <v>406</v>
      </c>
      <c r="N11" s="52">
        <v>369</v>
      </c>
      <c r="O11" s="52">
        <v>342</v>
      </c>
    </row>
    <row r="12" spans="1:15" x14ac:dyDescent="0.2">
      <c r="A12" s="41" t="s">
        <v>5</v>
      </c>
      <c r="B12" s="41" t="s">
        <v>6</v>
      </c>
      <c r="C12" s="4">
        <f t="shared" si="0"/>
        <v>1927</v>
      </c>
      <c r="D12" s="52">
        <v>176</v>
      </c>
      <c r="E12" s="52">
        <v>189</v>
      </c>
      <c r="F12" s="52">
        <v>240</v>
      </c>
      <c r="G12" s="52">
        <v>184</v>
      </c>
      <c r="H12" s="52">
        <v>178</v>
      </c>
      <c r="I12" s="52">
        <v>207</v>
      </c>
      <c r="J12" s="52">
        <v>222</v>
      </c>
      <c r="K12" s="52">
        <v>179</v>
      </c>
      <c r="L12" s="52">
        <v>177</v>
      </c>
      <c r="M12" s="52">
        <v>50</v>
      </c>
      <c r="N12" s="52">
        <v>49</v>
      </c>
      <c r="O12" s="52">
        <v>76</v>
      </c>
    </row>
    <row r="13" spans="1:15" x14ac:dyDescent="0.2">
      <c r="A13" s="41" t="s">
        <v>7</v>
      </c>
      <c r="B13" s="41" t="s">
        <v>8</v>
      </c>
      <c r="C13" s="4">
        <f t="shared" si="0"/>
        <v>1881</v>
      </c>
      <c r="D13" s="52">
        <v>167</v>
      </c>
      <c r="E13" s="52">
        <v>219</v>
      </c>
      <c r="F13" s="52">
        <v>204</v>
      </c>
      <c r="G13" s="52">
        <v>197</v>
      </c>
      <c r="H13" s="52">
        <v>190</v>
      </c>
      <c r="I13" s="52">
        <v>178</v>
      </c>
      <c r="J13" s="52">
        <v>170</v>
      </c>
      <c r="K13" s="52">
        <v>139</v>
      </c>
      <c r="L13" s="52">
        <v>133</v>
      </c>
      <c r="M13" s="52">
        <v>103</v>
      </c>
      <c r="N13" s="52">
        <v>93</v>
      </c>
      <c r="O13" s="52">
        <v>88</v>
      </c>
    </row>
    <row r="14" spans="1:15" x14ac:dyDescent="0.2">
      <c r="A14" s="41" t="s">
        <v>9</v>
      </c>
      <c r="B14" s="41" t="s">
        <v>10</v>
      </c>
      <c r="C14" s="4">
        <f t="shared" si="0"/>
        <v>2497</v>
      </c>
      <c r="D14" s="52">
        <v>184</v>
      </c>
      <c r="E14" s="52">
        <v>232</v>
      </c>
      <c r="F14" s="52">
        <v>255</v>
      </c>
      <c r="G14" s="52">
        <v>223</v>
      </c>
      <c r="H14" s="52">
        <v>252</v>
      </c>
      <c r="I14" s="52">
        <v>262</v>
      </c>
      <c r="J14" s="52">
        <v>260</v>
      </c>
      <c r="K14" s="52">
        <v>257</v>
      </c>
      <c r="L14" s="52">
        <v>268</v>
      </c>
      <c r="M14" s="52">
        <v>80</v>
      </c>
      <c r="N14" s="52">
        <v>106</v>
      </c>
      <c r="O14" s="52">
        <v>118</v>
      </c>
    </row>
    <row r="15" spans="1:15" x14ac:dyDescent="0.2">
      <c r="A15" s="41" t="s">
        <v>11</v>
      </c>
      <c r="B15" s="41" t="s">
        <v>12</v>
      </c>
      <c r="C15" s="4">
        <f t="shared" si="0"/>
        <v>2228</v>
      </c>
      <c r="D15" s="52">
        <v>196</v>
      </c>
      <c r="E15" s="52">
        <v>220</v>
      </c>
      <c r="F15" s="52">
        <v>238</v>
      </c>
      <c r="G15" s="52">
        <v>231</v>
      </c>
      <c r="H15" s="52">
        <v>247</v>
      </c>
      <c r="I15" s="52">
        <v>205</v>
      </c>
      <c r="J15" s="52">
        <v>187</v>
      </c>
      <c r="K15" s="52">
        <v>192</v>
      </c>
      <c r="L15" s="52">
        <v>205</v>
      </c>
      <c r="M15" s="52">
        <v>103</v>
      </c>
      <c r="N15" s="52">
        <v>100</v>
      </c>
      <c r="O15" s="52">
        <v>104</v>
      </c>
    </row>
    <row r="16" spans="1:15" x14ac:dyDescent="0.2">
      <c r="A16" s="41" t="s">
        <v>13</v>
      </c>
      <c r="B16" s="41" t="s">
        <v>14</v>
      </c>
      <c r="C16" s="4">
        <f t="shared" si="0"/>
        <v>1153</v>
      </c>
      <c r="D16" s="52">
        <v>115</v>
      </c>
      <c r="E16" s="52">
        <v>102</v>
      </c>
      <c r="F16" s="52">
        <v>118</v>
      </c>
      <c r="G16" s="52">
        <v>111</v>
      </c>
      <c r="H16" s="52">
        <v>111</v>
      </c>
      <c r="I16" s="52">
        <v>93</v>
      </c>
      <c r="J16" s="52">
        <v>128</v>
      </c>
      <c r="K16" s="52">
        <v>109</v>
      </c>
      <c r="L16" s="52">
        <v>104</v>
      </c>
      <c r="M16" s="52">
        <v>56</v>
      </c>
      <c r="N16" s="52">
        <v>43</v>
      </c>
      <c r="O16" s="52">
        <v>63</v>
      </c>
    </row>
    <row r="17" spans="1:15" x14ac:dyDescent="0.2">
      <c r="A17" s="43"/>
      <c r="B17" s="43" t="s">
        <v>15</v>
      </c>
      <c r="C17" s="32">
        <f t="shared" ref="C17:O17" si="1">SUM(C18:C23)</f>
        <v>34179</v>
      </c>
      <c r="D17" s="32">
        <f t="shared" si="1"/>
        <v>3069</v>
      </c>
      <c r="E17" s="32">
        <f t="shared" si="1"/>
        <v>3338</v>
      </c>
      <c r="F17" s="32">
        <f t="shared" si="1"/>
        <v>3611</v>
      </c>
      <c r="G17" s="32">
        <f t="shared" si="1"/>
        <v>3574</v>
      </c>
      <c r="H17" s="32">
        <f t="shared" si="1"/>
        <v>3349</v>
      </c>
      <c r="I17" s="32">
        <f t="shared" si="1"/>
        <v>3163</v>
      </c>
      <c r="J17" s="32">
        <f t="shared" si="1"/>
        <v>2967</v>
      </c>
      <c r="K17" s="32">
        <f t="shared" si="1"/>
        <v>3036</v>
      </c>
      <c r="L17" s="32">
        <f t="shared" si="1"/>
        <v>2969</v>
      </c>
      <c r="M17" s="32">
        <f t="shared" si="1"/>
        <v>1796</v>
      </c>
      <c r="N17" s="32">
        <f t="shared" si="1"/>
        <v>1806</v>
      </c>
      <c r="O17" s="32">
        <f t="shared" si="1"/>
        <v>1501</v>
      </c>
    </row>
    <row r="18" spans="1:15" x14ac:dyDescent="0.2">
      <c r="A18" s="44" t="s">
        <v>16</v>
      </c>
      <c r="B18" s="44" t="s">
        <v>17</v>
      </c>
      <c r="C18" s="1">
        <f t="shared" ref="C18:C23" si="2">SUM(D18:O18)</f>
        <v>1849</v>
      </c>
      <c r="D18" s="51">
        <v>137</v>
      </c>
      <c r="E18" s="51">
        <v>172</v>
      </c>
      <c r="F18" s="51">
        <v>179</v>
      </c>
      <c r="G18" s="51">
        <v>162</v>
      </c>
      <c r="H18" s="51">
        <v>166</v>
      </c>
      <c r="I18" s="51">
        <v>187</v>
      </c>
      <c r="J18" s="51">
        <v>183</v>
      </c>
      <c r="K18" s="51">
        <v>154</v>
      </c>
      <c r="L18" s="51">
        <v>156</v>
      </c>
      <c r="M18" s="51">
        <v>131</v>
      </c>
      <c r="N18" s="51">
        <v>131</v>
      </c>
      <c r="O18" s="51">
        <v>91</v>
      </c>
    </row>
    <row r="19" spans="1:15" x14ac:dyDescent="0.2">
      <c r="A19" s="45" t="s">
        <v>18</v>
      </c>
      <c r="B19" s="45" t="s">
        <v>19</v>
      </c>
      <c r="C19" s="4">
        <f t="shared" si="2"/>
        <v>7105</v>
      </c>
      <c r="D19" s="52">
        <v>672</v>
      </c>
      <c r="E19" s="52">
        <v>634</v>
      </c>
      <c r="F19" s="52">
        <v>747</v>
      </c>
      <c r="G19" s="52">
        <v>800</v>
      </c>
      <c r="H19" s="52">
        <v>716</v>
      </c>
      <c r="I19" s="52">
        <v>644</v>
      </c>
      <c r="J19" s="52">
        <v>648</v>
      </c>
      <c r="K19" s="52">
        <v>667</v>
      </c>
      <c r="L19" s="52">
        <v>583</v>
      </c>
      <c r="M19" s="52">
        <v>374</v>
      </c>
      <c r="N19" s="52">
        <v>307</v>
      </c>
      <c r="O19" s="52">
        <v>313</v>
      </c>
    </row>
    <row r="20" spans="1:15" x14ac:dyDescent="0.2">
      <c r="A20" s="45" t="s">
        <v>20</v>
      </c>
      <c r="B20" s="45" t="s">
        <v>31</v>
      </c>
      <c r="C20" s="4">
        <f t="shared" si="2"/>
        <v>9646</v>
      </c>
      <c r="D20" s="52">
        <v>832</v>
      </c>
      <c r="E20" s="52">
        <v>967</v>
      </c>
      <c r="F20" s="52">
        <v>1059</v>
      </c>
      <c r="G20" s="52">
        <v>988</v>
      </c>
      <c r="H20" s="52">
        <v>951</v>
      </c>
      <c r="I20" s="52">
        <v>921</v>
      </c>
      <c r="J20" s="52">
        <v>818</v>
      </c>
      <c r="K20" s="52">
        <v>847</v>
      </c>
      <c r="L20" s="52">
        <v>851</v>
      </c>
      <c r="M20" s="52">
        <v>482</v>
      </c>
      <c r="N20" s="52">
        <v>527</v>
      </c>
      <c r="O20" s="52">
        <v>403</v>
      </c>
    </row>
    <row r="21" spans="1:15" x14ac:dyDescent="0.2">
      <c r="A21" s="45" t="s">
        <v>22</v>
      </c>
      <c r="B21" s="45" t="s">
        <v>32</v>
      </c>
      <c r="C21" s="4">
        <f t="shared" si="2"/>
        <v>7700</v>
      </c>
      <c r="D21" s="52">
        <v>718</v>
      </c>
      <c r="E21" s="52">
        <v>803</v>
      </c>
      <c r="F21" s="52">
        <v>820</v>
      </c>
      <c r="G21" s="52">
        <v>824</v>
      </c>
      <c r="H21" s="52">
        <v>725</v>
      </c>
      <c r="I21" s="52">
        <v>688</v>
      </c>
      <c r="J21" s="52">
        <v>645</v>
      </c>
      <c r="K21" s="52">
        <v>665</v>
      </c>
      <c r="L21" s="52">
        <v>682</v>
      </c>
      <c r="M21" s="52">
        <v>381</v>
      </c>
      <c r="N21" s="52">
        <v>409</v>
      </c>
      <c r="O21" s="52">
        <v>340</v>
      </c>
    </row>
    <row r="22" spans="1:15" x14ac:dyDescent="0.2">
      <c r="A22" s="45" t="s">
        <v>24</v>
      </c>
      <c r="B22" s="45" t="s">
        <v>33</v>
      </c>
      <c r="C22" s="4">
        <f t="shared" si="2"/>
        <v>3883</v>
      </c>
      <c r="D22" s="52">
        <v>359</v>
      </c>
      <c r="E22" s="52">
        <v>384</v>
      </c>
      <c r="F22" s="52">
        <v>391</v>
      </c>
      <c r="G22" s="52">
        <v>395</v>
      </c>
      <c r="H22" s="52">
        <v>409</v>
      </c>
      <c r="I22" s="52">
        <v>348</v>
      </c>
      <c r="J22" s="52">
        <v>353</v>
      </c>
      <c r="K22" s="52">
        <v>344</v>
      </c>
      <c r="L22" s="52">
        <v>348</v>
      </c>
      <c r="M22" s="52">
        <v>193</v>
      </c>
      <c r="N22" s="52">
        <v>194</v>
      </c>
      <c r="O22" s="52">
        <v>165</v>
      </c>
    </row>
    <row r="23" spans="1:15" x14ac:dyDescent="0.2">
      <c r="A23" s="46" t="s">
        <v>26</v>
      </c>
      <c r="B23" s="46" t="s">
        <v>27</v>
      </c>
      <c r="C23" s="10">
        <f t="shared" si="2"/>
        <v>3996</v>
      </c>
      <c r="D23" s="53">
        <v>351</v>
      </c>
      <c r="E23" s="53">
        <v>378</v>
      </c>
      <c r="F23" s="53">
        <v>415</v>
      </c>
      <c r="G23" s="53">
        <v>405</v>
      </c>
      <c r="H23" s="53">
        <v>382</v>
      </c>
      <c r="I23" s="53">
        <v>375</v>
      </c>
      <c r="J23" s="53">
        <v>320</v>
      </c>
      <c r="K23" s="53">
        <v>359</v>
      </c>
      <c r="L23" s="53">
        <v>349</v>
      </c>
      <c r="M23" s="53">
        <v>235</v>
      </c>
      <c r="N23" s="53">
        <v>238</v>
      </c>
      <c r="O23" s="53">
        <v>189</v>
      </c>
    </row>
    <row r="24" spans="1:15" x14ac:dyDescent="0.2">
      <c r="A24" s="12"/>
      <c r="B24" s="13" t="s">
        <v>28</v>
      </c>
      <c r="C24" s="14">
        <f t="shared" ref="C24:O24" si="3">SUM(C4:C17)</f>
        <v>58081</v>
      </c>
      <c r="D24" s="31">
        <f t="shared" si="3"/>
        <v>5138</v>
      </c>
      <c r="E24" s="31">
        <f t="shared" si="3"/>
        <v>5695</v>
      </c>
      <c r="F24" s="31">
        <f t="shared" si="3"/>
        <v>6187</v>
      </c>
      <c r="G24" s="31">
        <f t="shared" si="3"/>
        <v>6034</v>
      </c>
      <c r="H24" s="31">
        <f t="shared" si="3"/>
        <v>5754</v>
      </c>
      <c r="I24" s="31">
        <f t="shared" si="3"/>
        <v>5462</v>
      </c>
      <c r="J24" s="31">
        <f t="shared" si="3"/>
        <v>5239</v>
      </c>
      <c r="K24" s="31">
        <f t="shared" si="3"/>
        <v>5369</v>
      </c>
      <c r="L24" s="31">
        <f t="shared" si="3"/>
        <v>5169</v>
      </c>
      <c r="M24" s="31">
        <f t="shared" si="3"/>
        <v>2796</v>
      </c>
      <c r="N24" s="31">
        <f t="shared" si="3"/>
        <v>2757</v>
      </c>
      <c r="O24" s="31">
        <f t="shared" si="3"/>
        <v>2481</v>
      </c>
    </row>
    <row r="25" spans="1:15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15" x14ac:dyDescent="0.2">
      <c r="A26" s="48"/>
      <c r="B26" s="48" t="s">
        <v>103</v>
      </c>
      <c r="C26" s="48">
        <v>58315</v>
      </c>
      <c r="D26" s="48">
        <v>5845</v>
      </c>
      <c r="E26" s="48">
        <v>6180</v>
      </c>
      <c r="F26" s="48">
        <v>6079</v>
      </c>
      <c r="G26" s="48">
        <v>5804</v>
      </c>
      <c r="H26" s="48">
        <v>5493</v>
      </c>
      <c r="I26" s="48">
        <v>5331</v>
      </c>
      <c r="J26" s="48">
        <v>5446</v>
      </c>
      <c r="K26" s="48">
        <v>5217</v>
      </c>
      <c r="L26" s="48">
        <v>4893</v>
      </c>
      <c r="M26" s="48">
        <v>2971</v>
      </c>
      <c r="N26" s="48">
        <v>2601</v>
      </c>
      <c r="O26" s="48">
        <v>2455</v>
      </c>
    </row>
    <row r="27" spans="1:15" x14ac:dyDescent="0.2">
      <c r="A27" s="56"/>
      <c r="B27" s="56" t="s">
        <v>98</v>
      </c>
      <c r="C27" s="56">
        <v>57986</v>
      </c>
      <c r="D27" s="56">
        <v>6377</v>
      </c>
      <c r="E27" s="56">
        <v>6081</v>
      </c>
      <c r="F27" s="56">
        <v>5865</v>
      </c>
      <c r="G27" s="56">
        <v>5583</v>
      </c>
      <c r="H27" s="56">
        <v>5355</v>
      </c>
      <c r="I27" s="56">
        <v>5575</v>
      </c>
      <c r="J27" s="56">
        <v>5273</v>
      </c>
      <c r="K27" s="56">
        <v>4969</v>
      </c>
      <c r="L27" s="56">
        <v>5096</v>
      </c>
      <c r="M27" s="56">
        <v>2827</v>
      </c>
      <c r="N27" s="56">
        <v>2529</v>
      </c>
      <c r="O27" s="56">
        <v>2456</v>
      </c>
    </row>
    <row r="28" spans="1:15" x14ac:dyDescent="0.2">
      <c r="A28" s="56"/>
      <c r="B28" s="56" t="s">
        <v>97</v>
      </c>
      <c r="C28" s="56">
        <v>56801</v>
      </c>
      <c r="D28" s="56">
        <v>6249</v>
      </c>
      <c r="E28" s="56">
        <v>5827</v>
      </c>
      <c r="F28" s="56">
        <v>5649</v>
      </c>
      <c r="G28" s="56">
        <v>5387</v>
      </c>
      <c r="H28" s="56">
        <v>5578</v>
      </c>
      <c r="I28" s="56">
        <v>5320</v>
      </c>
      <c r="J28" s="56">
        <v>5043</v>
      </c>
      <c r="K28" s="56">
        <v>5112</v>
      </c>
      <c r="L28" s="56">
        <v>4652</v>
      </c>
      <c r="M28" s="56">
        <v>2767</v>
      </c>
      <c r="N28" s="56">
        <v>2559</v>
      </c>
      <c r="O28" s="56">
        <v>2658</v>
      </c>
    </row>
    <row r="29" spans="1:15" x14ac:dyDescent="0.2">
      <c r="A29" s="56"/>
      <c r="B29" s="56" t="s">
        <v>96</v>
      </c>
      <c r="C29" s="56">
        <v>56140</v>
      </c>
      <c r="D29" s="56">
        <v>5995</v>
      </c>
      <c r="E29" s="56">
        <v>5650</v>
      </c>
      <c r="F29" s="56">
        <v>5440</v>
      </c>
      <c r="G29" s="56">
        <v>5637</v>
      </c>
      <c r="H29" s="56">
        <v>5363</v>
      </c>
      <c r="I29" s="56">
        <v>5119</v>
      </c>
      <c r="J29" s="56">
        <v>5167</v>
      </c>
      <c r="K29" s="56">
        <v>4708</v>
      </c>
      <c r="L29" s="56">
        <v>4531</v>
      </c>
      <c r="M29" s="56">
        <v>2770</v>
      </c>
      <c r="N29" s="56">
        <v>2719</v>
      </c>
      <c r="O29" s="56">
        <v>3041</v>
      </c>
    </row>
    <row r="30" spans="1:15" x14ac:dyDescent="0.2">
      <c r="A30" s="56"/>
      <c r="B30" s="56" t="s">
        <v>95</v>
      </c>
      <c r="C30" s="56">
        <v>56000</v>
      </c>
      <c r="D30" s="56">
        <v>5808</v>
      </c>
      <c r="E30" s="56">
        <v>5466</v>
      </c>
      <c r="F30" s="56">
        <v>5746</v>
      </c>
      <c r="G30" s="56">
        <v>5435</v>
      </c>
      <c r="H30" s="56">
        <v>5181</v>
      </c>
      <c r="I30" s="56">
        <v>5268</v>
      </c>
      <c r="J30" s="56">
        <v>4786</v>
      </c>
      <c r="K30" s="56">
        <v>4529</v>
      </c>
      <c r="L30" s="56">
        <v>4547</v>
      </c>
      <c r="M30" s="56">
        <v>2973</v>
      </c>
      <c r="N30" s="56">
        <v>3127</v>
      </c>
      <c r="O30" s="56">
        <v>3134</v>
      </c>
    </row>
    <row r="31" spans="1:15" x14ac:dyDescent="0.2">
      <c r="A31" s="56"/>
      <c r="B31" s="128" t="s">
        <v>87</v>
      </c>
      <c r="C31" s="56">
        <v>56527</v>
      </c>
      <c r="D31" s="56">
        <v>5622</v>
      </c>
      <c r="E31" s="56">
        <v>5798</v>
      </c>
      <c r="F31" s="56">
        <v>5523</v>
      </c>
      <c r="G31" s="56">
        <v>5246</v>
      </c>
      <c r="H31" s="56">
        <v>5322</v>
      </c>
      <c r="I31" s="56">
        <v>4872</v>
      </c>
      <c r="J31" s="56">
        <v>4636</v>
      </c>
      <c r="K31" s="56">
        <v>4489</v>
      </c>
      <c r="L31" s="56">
        <v>5010</v>
      </c>
      <c r="M31" s="56">
        <v>3361</v>
      </c>
      <c r="N31" s="56">
        <v>3195</v>
      </c>
      <c r="O31" s="56">
        <v>3453</v>
      </c>
    </row>
    <row r="32" spans="1:15" x14ac:dyDescent="0.2">
      <c r="A32" s="56"/>
      <c r="B32" s="56" t="s">
        <v>84</v>
      </c>
      <c r="C32" s="56">
        <v>58170</v>
      </c>
      <c r="D32" s="56">
        <v>5972</v>
      </c>
      <c r="E32" s="56">
        <v>5628</v>
      </c>
      <c r="F32" s="56">
        <v>5371</v>
      </c>
      <c r="G32" s="56">
        <v>5445</v>
      </c>
      <c r="H32" s="56">
        <v>4963</v>
      </c>
      <c r="I32" s="56">
        <v>4673</v>
      </c>
      <c r="J32" s="56">
        <v>4532</v>
      </c>
      <c r="K32" s="56">
        <v>4893</v>
      </c>
      <c r="L32" s="56">
        <v>5562</v>
      </c>
      <c r="M32" s="56">
        <v>3466</v>
      </c>
      <c r="N32" s="56">
        <v>3557</v>
      </c>
      <c r="O32" s="56">
        <v>4108</v>
      </c>
    </row>
    <row r="33" spans="1:15" x14ac:dyDescent="0.2">
      <c r="A33" s="115"/>
      <c r="B33" s="115" t="s">
        <v>83</v>
      </c>
      <c r="C33" s="115">
        <v>59961</v>
      </c>
      <c r="D33" s="115">
        <v>5816</v>
      </c>
      <c r="E33" s="115">
        <v>5458</v>
      </c>
      <c r="F33" s="115">
        <v>5522</v>
      </c>
      <c r="G33" s="115">
        <v>5020</v>
      </c>
      <c r="H33" s="115">
        <v>4771</v>
      </c>
      <c r="I33" s="115">
        <v>4629</v>
      </c>
      <c r="J33" s="115">
        <v>5015</v>
      </c>
      <c r="K33" s="115">
        <v>5487</v>
      </c>
      <c r="L33" s="115">
        <v>5497</v>
      </c>
      <c r="M33" s="115">
        <v>3953</v>
      </c>
      <c r="N33" s="115">
        <v>4283</v>
      </c>
      <c r="O33" s="115">
        <v>4510</v>
      </c>
    </row>
  </sheetData>
  <mergeCells count="2">
    <mergeCell ref="A1:O1"/>
    <mergeCell ref="A3:B3"/>
  </mergeCells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18.42578125" bestFit="1" customWidth="1"/>
  </cols>
  <sheetData>
    <row r="1" spans="1:9" ht="30" customHeight="1" x14ac:dyDescent="0.25">
      <c r="A1" s="135" t="s">
        <v>105</v>
      </c>
      <c r="B1" s="135"/>
      <c r="C1" s="135"/>
      <c r="D1" s="135"/>
      <c r="E1" s="135"/>
      <c r="F1" s="135"/>
      <c r="G1" s="135"/>
      <c r="H1" s="135"/>
      <c r="I1" s="135"/>
    </row>
    <row r="3" spans="1:9" ht="36" customHeight="1" x14ac:dyDescent="0.2">
      <c r="A3" s="133" t="s">
        <v>78</v>
      </c>
      <c r="B3" s="134"/>
      <c r="C3" s="23" t="s">
        <v>34</v>
      </c>
      <c r="D3" s="23" t="s">
        <v>35</v>
      </c>
      <c r="E3" s="23" t="s">
        <v>36</v>
      </c>
      <c r="F3" s="23" t="s">
        <v>37</v>
      </c>
      <c r="G3" s="23" t="s">
        <v>36</v>
      </c>
      <c r="H3" s="23" t="s">
        <v>38</v>
      </c>
      <c r="I3" s="23" t="s">
        <v>36</v>
      </c>
    </row>
    <row r="4" spans="1:9" x14ac:dyDescent="0.2">
      <c r="A4" s="69">
        <v>41</v>
      </c>
      <c r="B4" s="69" t="s">
        <v>71</v>
      </c>
      <c r="C4" s="21">
        <f t="shared" ref="C4:C10" si="0">D4+F4+H4</f>
        <v>14039</v>
      </c>
      <c r="D4" s="84">
        <v>14039</v>
      </c>
      <c r="E4" s="77">
        <f t="shared" ref="E4:E10" si="1">D4*100/C4</f>
        <v>100</v>
      </c>
      <c r="F4" s="84">
        <v>0</v>
      </c>
      <c r="G4" s="77"/>
      <c r="H4" s="85"/>
      <c r="I4" s="77"/>
    </row>
    <row r="5" spans="1:9" x14ac:dyDescent="0.2">
      <c r="A5" s="70">
        <v>42</v>
      </c>
      <c r="B5" s="70" t="s">
        <v>72</v>
      </c>
      <c r="C5" s="20">
        <f t="shared" si="0"/>
        <v>13938</v>
      </c>
      <c r="D5" s="86">
        <v>10964</v>
      </c>
      <c r="E5" s="71">
        <f t="shared" si="1"/>
        <v>78.662648873583009</v>
      </c>
      <c r="F5" s="86">
        <v>2925</v>
      </c>
      <c r="G5" s="71">
        <f t="shared" ref="G5:G10" si="2">F5*100/C5</f>
        <v>20.985794231597072</v>
      </c>
      <c r="H5" s="86">
        <v>49</v>
      </c>
      <c r="I5" s="71">
        <f>H5*100/C5</f>
        <v>0.35155689481991675</v>
      </c>
    </row>
    <row r="6" spans="1:9" x14ac:dyDescent="0.2">
      <c r="A6" s="70">
        <v>43</v>
      </c>
      <c r="B6" s="70" t="s">
        <v>73</v>
      </c>
      <c r="C6" s="20">
        <f t="shared" si="0"/>
        <v>33163</v>
      </c>
      <c r="D6" s="86">
        <v>30170</v>
      </c>
      <c r="E6" s="71">
        <f t="shared" si="1"/>
        <v>90.974881645207006</v>
      </c>
      <c r="F6" s="86">
        <v>2993</v>
      </c>
      <c r="G6" s="71">
        <f t="shared" si="2"/>
        <v>9.0251183547929923</v>
      </c>
      <c r="H6" s="72"/>
      <c r="I6" s="71"/>
    </row>
    <row r="7" spans="1:9" x14ac:dyDescent="0.2">
      <c r="A7" s="70">
        <v>44</v>
      </c>
      <c r="B7" s="70" t="s">
        <v>74</v>
      </c>
      <c r="C7" s="20">
        <f t="shared" si="0"/>
        <v>16142</v>
      </c>
      <c r="D7" s="86">
        <v>16076</v>
      </c>
      <c r="E7" s="71">
        <f t="shared" si="1"/>
        <v>99.591128732499072</v>
      </c>
      <c r="F7" s="86">
        <v>66</v>
      </c>
      <c r="G7" s="71">
        <f t="shared" si="2"/>
        <v>0.40887126750092923</v>
      </c>
      <c r="H7" s="72"/>
      <c r="I7" s="71"/>
    </row>
    <row r="8" spans="1:9" x14ac:dyDescent="0.2">
      <c r="A8" s="70">
        <v>45</v>
      </c>
      <c r="B8" s="70" t="s">
        <v>75</v>
      </c>
      <c r="C8" s="20">
        <f t="shared" si="0"/>
        <v>15756</v>
      </c>
      <c r="D8" s="86">
        <v>15515</v>
      </c>
      <c r="E8" s="71">
        <f t="shared" si="1"/>
        <v>98.470423965473472</v>
      </c>
      <c r="F8" s="86">
        <v>241</v>
      </c>
      <c r="G8" s="71">
        <f t="shared" si="2"/>
        <v>1.5295760345265297</v>
      </c>
      <c r="H8" s="72"/>
      <c r="I8" s="71"/>
    </row>
    <row r="9" spans="1:9" x14ac:dyDescent="0.2">
      <c r="A9" s="70" t="s">
        <v>1</v>
      </c>
      <c r="B9" s="70" t="s">
        <v>76</v>
      </c>
      <c r="C9" s="20">
        <f t="shared" si="0"/>
        <v>2430</v>
      </c>
      <c r="D9" s="86">
        <v>1870</v>
      </c>
      <c r="E9" s="71">
        <f t="shared" si="1"/>
        <v>76.954732510288068</v>
      </c>
      <c r="F9" s="86">
        <v>560</v>
      </c>
      <c r="G9" s="71">
        <f t="shared" si="2"/>
        <v>23.045267489711936</v>
      </c>
      <c r="H9" s="86"/>
      <c r="I9" s="71"/>
    </row>
    <row r="10" spans="1:9" x14ac:dyDescent="0.2">
      <c r="A10" s="70" t="s">
        <v>2</v>
      </c>
      <c r="B10" s="70" t="s">
        <v>77</v>
      </c>
      <c r="C10" s="20">
        <f t="shared" si="0"/>
        <v>3883</v>
      </c>
      <c r="D10" s="86">
        <v>3597</v>
      </c>
      <c r="E10" s="71">
        <f t="shared" si="1"/>
        <v>92.634560906515574</v>
      </c>
      <c r="F10" s="86">
        <v>286</v>
      </c>
      <c r="G10" s="71">
        <f t="shared" si="2"/>
        <v>7.3654390934844196</v>
      </c>
      <c r="H10" s="72"/>
      <c r="I10" s="71"/>
    </row>
    <row r="11" spans="1:9" x14ac:dyDescent="0.2">
      <c r="A11" s="73" t="s">
        <v>3</v>
      </c>
      <c r="B11" s="73" t="s">
        <v>4</v>
      </c>
      <c r="C11" s="20">
        <f t="shared" ref="C11:C24" si="3">D11+F11+H11</f>
        <v>8836</v>
      </c>
      <c r="D11" s="86">
        <v>1740</v>
      </c>
      <c r="E11" s="71">
        <f t="shared" ref="E11:E24" si="4">D11*100/C11</f>
        <v>19.69216840199185</v>
      </c>
      <c r="F11" s="86">
        <v>6746</v>
      </c>
      <c r="G11" s="71">
        <f t="shared" ref="G11:G24" si="5">F11*100/C11</f>
        <v>76.346763241285643</v>
      </c>
      <c r="H11" s="86">
        <v>350</v>
      </c>
      <c r="I11" s="71">
        <f>H11*100/C11</f>
        <v>3.9610683567224987</v>
      </c>
    </row>
    <row r="12" spans="1:9" x14ac:dyDescent="0.2">
      <c r="A12" s="73" t="s">
        <v>5</v>
      </c>
      <c r="B12" s="73" t="s">
        <v>6</v>
      </c>
      <c r="C12" s="20">
        <f t="shared" si="3"/>
        <v>6890</v>
      </c>
      <c r="D12" s="86">
        <v>4963</v>
      </c>
      <c r="E12" s="71">
        <f t="shared" si="4"/>
        <v>72.03193033381713</v>
      </c>
      <c r="F12" s="86">
        <v>1927</v>
      </c>
      <c r="G12" s="71">
        <f t="shared" si="5"/>
        <v>27.968069666182874</v>
      </c>
      <c r="H12" s="72"/>
      <c r="I12" s="71"/>
    </row>
    <row r="13" spans="1:9" x14ac:dyDescent="0.2">
      <c r="A13" s="73" t="s">
        <v>7</v>
      </c>
      <c r="B13" s="73" t="s">
        <v>8</v>
      </c>
      <c r="C13" s="20">
        <f t="shared" si="3"/>
        <v>4556</v>
      </c>
      <c r="D13" s="86">
        <v>2675</v>
      </c>
      <c r="E13" s="71">
        <f t="shared" si="4"/>
        <v>58.713784021071113</v>
      </c>
      <c r="F13" s="86">
        <v>1560</v>
      </c>
      <c r="G13" s="71">
        <f t="shared" si="5"/>
        <v>34.240561896400351</v>
      </c>
      <c r="H13" s="72">
        <v>321</v>
      </c>
      <c r="I13" s="71">
        <f>H13*100/C13</f>
        <v>7.0456540825285341</v>
      </c>
    </row>
    <row r="14" spans="1:9" x14ac:dyDescent="0.2">
      <c r="A14" s="73" t="s">
        <v>9</v>
      </c>
      <c r="B14" s="73" t="s">
        <v>10</v>
      </c>
      <c r="C14" s="20">
        <f t="shared" si="3"/>
        <v>8364</v>
      </c>
      <c r="D14" s="86">
        <v>5867</v>
      </c>
      <c r="E14" s="71">
        <f t="shared" si="4"/>
        <v>70.145863223338111</v>
      </c>
      <c r="F14" s="86">
        <v>2497</v>
      </c>
      <c r="G14" s="71">
        <f t="shared" si="5"/>
        <v>29.854136776661885</v>
      </c>
      <c r="H14" s="72"/>
      <c r="I14" s="71"/>
    </row>
    <row r="15" spans="1:9" x14ac:dyDescent="0.2">
      <c r="A15" s="73" t="s">
        <v>11</v>
      </c>
      <c r="B15" s="73" t="s">
        <v>12</v>
      </c>
      <c r="C15" s="20">
        <f t="shared" si="3"/>
        <v>3929</v>
      </c>
      <c r="D15" s="86">
        <v>1701</v>
      </c>
      <c r="E15" s="71">
        <f t="shared" si="4"/>
        <v>43.293458895393229</v>
      </c>
      <c r="F15" s="86">
        <v>1701</v>
      </c>
      <c r="G15" s="71">
        <f t="shared" si="5"/>
        <v>43.293458895393229</v>
      </c>
      <c r="H15" s="86">
        <v>527</v>
      </c>
      <c r="I15" s="71">
        <f>H15*100/C15</f>
        <v>13.41308220921354</v>
      </c>
    </row>
    <row r="16" spans="1:9" x14ac:dyDescent="0.2">
      <c r="A16" s="73" t="s">
        <v>13</v>
      </c>
      <c r="B16" s="73" t="s">
        <v>14</v>
      </c>
      <c r="C16" s="20">
        <f t="shared" si="3"/>
        <v>4028</v>
      </c>
      <c r="D16" s="86">
        <v>2875</v>
      </c>
      <c r="E16" s="71">
        <f t="shared" si="4"/>
        <v>71.375372393247275</v>
      </c>
      <c r="F16" s="86">
        <v>1153</v>
      </c>
      <c r="G16" s="71">
        <f t="shared" si="5"/>
        <v>28.624627606752732</v>
      </c>
      <c r="H16" s="72"/>
      <c r="I16" s="71"/>
    </row>
    <row r="17" spans="1:9" x14ac:dyDescent="0.2">
      <c r="A17" s="74"/>
      <c r="B17" s="74" t="s">
        <v>15</v>
      </c>
      <c r="C17" s="62">
        <f t="shared" si="3"/>
        <v>69159</v>
      </c>
      <c r="D17" s="68">
        <v>34980</v>
      </c>
      <c r="E17" s="75">
        <f t="shared" si="4"/>
        <v>50.579100334012928</v>
      </c>
      <c r="F17" s="68">
        <v>33142</v>
      </c>
      <c r="G17" s="75">
        <f t="shared" si="5"/>
        <v>47.921456354198298</v>
      </c>
      <c r="H17" s="68">
        <v>1037</v>
      </c>
      <c r="I17" s="75">
        <f>H17*100/C17</f>
        <v>1.4994433117887767</v>
      </c>
    </row>
    <row r="18" spans="1:9" x14ac:dyDescent="0.2">
      <c r="A18" s="76" t="s">
        <v>16</v>
      </c>
      <c r="B18" s="76" t="s">
        <v>17</v>
      </c>
      <c r="C18" s="21">
        <f t="shared" si="3"/>
        <v>7318</v>
      </c>
      <c r="D18" s="87">
        <v>5469</v>
      </c>
      <c r="E18" s="77">
        <f t="shared" si="4"/>
        <v>74.733533752391367</v>
      </c>
      <c r="F18" s="87">
        <v>1849</v>
      </c>
      <c r="G18" s="77">
        <f t="shared" si="5"/>
        <v>25.266466247608637</v>
      </c>
      <c r="H18" s="24"/>
      <c r="I18" s="77"/>
    </row>
    <row r="19" spans="1:9" x14ac:dyDescent="0.2">
      <c r="A19" s="78" t="s">
        <v>18</v>
      </c>
      <c r="B19" s="78" t="s">
        <v>19</v>
      </c>
      <c r="C19" s="20">
        <f t="shared" si="3"/>
        <v>11931</v>
      </c>
      <c r="D19" s="88">
        <v>4826</v>
      </c>
      <c r="E19" s="71">
        <f t="shared" si="4"/>
        <v>40.449249853323273</v>
      </c>
      <c r="F19" s="88">
        <v>6837</v>
      </c>
      <c r="G19" s="71">
        <f t="shared" si="5"/>
        <v>57.304500880060345</v>
      </c>
      <c r="H19" s="88">
        <v>268</v>
      </c>
      <c r="I19" s="71">
        <f>H19*100/C19</f>
        <v>2.2462492666163776</v>
      </c>
    </row>
    <row r="20" spans="1:9" x14ac:dyDescent="0.2">
      <c r="A20" s="78" t="s">
        <v>20</v>
      </c>
      <c r="B20" s="78" t="s">
        <v>21</v>
      </c>
      <c r="C20" s="20">
        <f t="shared" si="3"/>
        <v>15338</v>
      </c>
      <c r="D20" s="88">
        <v>5692</v>
      </c>
      <c r="E20" s="71">
        <f t="shared" si="4"/>
        <v>37.110444647281263</v>
      </c>
      <c r="F20" s="88">
        <v>9237</v>
      </c>
      <c r="G20" s="71">
        <f t="shared" si="5"/>
        <v>60.222975616116834</v>
      </c>
      <c r="H20" s="88">
        <v>409</v>
      </c>
      <c r="I20" s="71">
        <f>H20*100/C20</f>
        <v>2.6665797366019039</v>
      </c>
    </row>
    <row r="21" spans="1:9" x14ac:dyDescent="0.2">
      <c r="A21" s="78" t="s">
        <v>22</v>
      </c>
      <c r="B21" s="78" t="s">
        <v>23</v>
      </c>
      <c r="C21" s="20">
        <f t="shared" si="3"/>
        <v>17959</v>
      </c>
      <c r="D21" s="88">
        <v>10259</v>
      </c>
      <c r="E21" s="71">
        <f t="shared" si="4"/>
        <v>57.124561501197171</v>
      </c>
      <c r="F21" s="88">
        <v>7399</v>
      </c>
      <c r="G21" s="71">
        <f t="shared" si="5"/>
        <v>41.199398630213267</v>
      </c>
      <c r="H21" s="88">
        <v>301</v>
      </c>
      <c r="I21" s="71">
        <f>H21*100/C21</f>
        <v>1.6760398685895652</v>
      </c>
    </row>
    <row r="22" spans="1:9" x14ac:dyDescent="0.2">
      <c r="A22" s="78" t="s">
        <v>24</v>
      </c>
      <c r="B22" s="78" t="s">
        <v>25</v>
      </c>
      <c r="C22" s="20">
        <f t="shared" si="3"/>
        <v>9379</v>
      </c>
      <c r="D22" s="88">
        <v>5496</v>
      </c>
      <c r="E22" s="71">
        <f t="shared" si="4"/>
        <v>58.598997760955328</v>
      </c>
      <c r="F22" s="88">
        <v>3883</v>
      </c>
      <c r="G22" s="71">
        <f t="shared" si="5"/>
        <v>41.401002239044672</v>
      </c>
      <c r="H22" s="72"/>
      <c r="I22" s="71"/>
    </row>
    <row r="23" spans="1:9" x14ac:dyDescent="0.2">
      <c r="A23" s="79" t="s">
        <v>26</v>
      </c>
      <c r="B23" s="79" t="s">
        <v>27</v>
      </c>
      <c r="C23" s="22">
        <f t="shared" si="3"/>
        <v>7234</v>
      </c>
      <c r="D23" s="89">
        <v>3238</v>
      </c>
      <c r="E23" s="80">
        <f t="shared" si="4"/>
        <v>44.760851534420787</v>
      </c>
      <c r="F23" s="89">
        <v>3937</v>
      </c>
      <c r="G23" s="80">
        <f t="shared" si="5"/>
        <v>54.423555432679017</v>
      </c>
      <c r="H23" s="81">
        <v>59</v>
      </c>
      <c r="I23" s="80">
        <f>H23*100/C23</f>
        <v>0.81559303290019358</v>
      </c>
    </row>
    <row r="24" spans="1:9" x14ac:dyDescent="0.2">
      <c r="A24" s="82"/>
      <c r="B24" s="83" t="s">
        <v>28</v>
      </c>
      <c r="C24" s="67">
        <f t="shared" si="3"/>
        <v>205113</v>
      </c>
      <c r="D24" s="60">
        <v>147032</v>
      </c>
      <c r="E24" s="61">
        <f t="shared" si="4"/>
        <v>71.68341353302813</v>
      </c>
      <c r="F24" s="60">
        <v>55797</v>
      </c>
      <c r="G24" s="61">
        <f t="shared" si="5"/>
        <v>27.203053926372291</v>
      </c>
      <c r="H24" s="60">
        <v>2284</v>
      </c>
      <c r="I24" s="61">
        <f>H24*100/C24</f>
        <v>1.113532540599572</v>
      </c>
    </row>
    <row r="25" spans="1:9" x14ac:dyDescent="0.2">
      <c r="A25" s="114"/>
      <c r="B25" s="114"/>
      <c r="C25" s="114"/>
      <c r="D25" s="114"/>
      <c r="E25" s="126"/>
      <c r="F25" s="114"/>
      <c r="G25" s="126"/>
      <c r="H25" s="114"/>
      <c r="I25" s="126"/>
    </row>
    <row r="26" spans="1:9" x14ac:dyDescent="0.2">
      <c r="A26" s="48"/>
      <c r="B26" s="48" t="s">
        <v>103</v>
      </c>
      <c r="C26" s="48">
        <v>204265</v>
      </c>
      <c r="D26" s="48">
        <v>145950</v>
      </c>
      <c r="E26" s="49">
        <v>71.451301006046066</v>
      </c>
      <c r="F26" s="48">
        <v>56101</v>
      </c>
      <c r="G26" s="49">
        <v>27.464812865640223</v>
      </c>
      <c r="H26" s="48">
        <v>2214</v>
      </c>
      <c r="I26" s="49">
        <v>1.0838861283137102</v>
      </c>
    </row>
    <row r="27" spans="1:9" x14ac:dyDescent="0.2">
      <c r="A27" s="48"/>
      <c r="B27" s="48" t="s">
        <v>98</v>
      </c>
      <c r="C27" s="48">
        <v>202715</v>
      </c>
      <c r="D27" s="48">
        <v>144729</v>
      </c>
      <c r="E27" s="49">
        <v>71.395308684606462</v>
      </c>
      <c r="F27" s="48">
        <v>55841</v>
      </c>
      <c r="G27" s="49">
        <v>27.546555508965788</v>
      </c>
      <c r="H27" s="48">
        <v>2145</v>
      </c>
      <c r="I27" s="49">
        <v>1.0581358064277433</v>
      </c>
    </row>
    <row r="28" spans="1:9" x14ac:dyDescent="0.2">
      <c r="A28" s="48"/>
      <c r="B28" s="48" t="s">
        <v>97</v>
      </c>
      <c r="C28" s="48">
        <v>199119</v>
      </c>
      <c r="D28" s="48">
        <v>142318</v>
      </c>
      <c r="E28" s="49">
        <v>71.473842275222353</v>
      </c>
      <c r="F28" s="48">
        <v>54828</v>
      </c>
      <c r="G28" s="49">
        <v>27.535292965513086</v>
      </c>
      <c r="H28" s="48">
        <v>1973</v>
      </c>
      <c r="I28" s="49">
        <v>0.99086475926456041</v>
      </c>
    </row>
    <row r="29" spans="1:9" x14ac:dyDescent="0.2">
      <c r="A29" s="48"/>
      <c r="B29" s="48" t="s">
        <v>96</v>
      </c>
      <c r="C29" s="48">
        <v>197863</v>
      </c>
      <c r="D29" s="48">
        <v>141723</v>
      </c>
      <c r="E29" s="49">
        <v>71.626832707479423</v>
      </c>
      <c r="F29" s="48">
        <v>54238</v>
      </c>
      <c r="G29" s="49">
        <v>27.411896109934652</v>
      </c>
      <c r="H29" s="48">
        <v>1902</v>
      </c>
      <c r="I29" s="49">
        <v>0.96127118258593069</v>
      </c>
    </row>
    <row r="30" spans="1:9" x14ac:dyDescent="0.2">
      <c r="A30" s="48"/>
      <c r="B30" s="48" t="s">
        <v>95</v>
      </c>
      <c r="C30" s="48">
        <v>200706</v>
      </c>
      <c r="D30" s="48">
        <v>144706</v>
      </c>
      <c r="E30" s="49">
        <v>72.09849232210297</v>
      </c>
      <c r="F30" s="48">
        <v>54206</v>
      </c>
      <c r="G30" s="49">
        <v>27.00766294978725</v>
      </c>
      <c r="H30" s="48">
        <v>1794</v>
      </c>
      <c r="I30" s="49">
        <v>0.89384472810977256</v>
      </c>
    </row>
    <row r="31" spans="1:9" x14ac:dyDescent="0.2">
      <c r="A31" s="19"/>
      <c r="B31" s="48" t="s">
        <v>87</v>
      </c>
      <c r="C31" s="48">
        <v>206440</v>
      </c>
      <c r="D31" s="48">
        <v>149913</v>
      </c>
      <c r="E31" s="49">
        <v>72.618194148420855</v>
      </c>
      <c r="F31" s="48">
        <v>55000</v>
      </c>
      <c r="G31" s="49">
        <v>26.642123619453596</v>
      </c>
      <c r="H31" s="48">
        <v>1527</v>
      </c>
      <c r="I31" s="49">
        <v>0.73968223212555706</v>
      </c>
    </row>
    <row r="32" spans="1:9" x14ac:dyDescent="0.2">
      <c r="A32" s="19"/>
      <c r="B32" s="48" t="s">
        <v>84</v>
      </c>
      <c r="C32" s="48">
        <v>216307</v>
      </c>
      <c r="D32" s="48">
        <v>158137</v>
      </c>
      <c r="E32" s="49">
        <v>73.107666418562502</v>
      </c>
      <c r="F32" s="48">
        <v>56636</v>
      </c>
      <c r="G32" s="49">
        <v>26.183156347228707</v>
      </c>
      <c r="H32" s="48">
        <v>1534</v>
      </c>
      <c r="I32" s="49">
        <v>0.70917723420878653</v>
      </c>
    </row>
    <row r="33" spans="1:9" x14ac:dyDescent="0.2">
      <c r="A33" s="19"/>
      <c r="B33" s="56" t="s">
        <v>83</v>
      </c>
      <c r="C33" s="48">
        <v>226034</v>
      </c>
      <c r="D33" s="48">
        <v>166073</v>
      </c>
      <c r="E33" s="49">
        <v>73.472574922356813</v>
      </c>
      <c r="F33" s="48">
        <v>58456</v>
      </c>
      <c r="G33" s="49">
        <v>25.861596043073167</v>
      </c>
      <c r="H33" s="48">
        <v>1505</v>
      </c>
      <c r="I33" s="49">
        <v>0.66582903457002041</v>
      </c>
    </row>
    <row r="34" spans="1:9" x14ac:dyDescent="0.2">
      <c r="A34" s="19"/>
      <c r="B34" s="56" t="s">
        <v>70</v>
      </c>
      <c r="C34" s="48">
        <v>236223</v>
      </c>
      <c r="D34" s="48">
        <v>173712</v>
      </c>
      <c r="E34" s="49">
        <v>73.537293150963279</v>
      </c>
      <c r="F34" s="48">
        <v>61022</v>
      </c>
      <c r="G34" s="49">
        <v>25.832370260304881</v>
      </c>
      <c r="H34" s="48">
        <v>1489</v>
      </c>
      <c r="I34" s="49">
        <v>0.63033658873183396</v>
      </c>
    </row>
    <row r="35" spans="1:9" x14ac:dyDescent="0.2">
      <c r="A35" s="19"/>
      <c r="B35" s="48" t="s">
        <v>68</v>
      </c>
      <c r="C35" s="48">
        <v>250941</v>
      </c>
      <c r="D35" s="48">
        <v>184107</v>
      </c>
      <c r="E35" s="49">
        <v>73.366647937164515</v>
      </c>
      <c r="F35" s="48">
        <v>65402</v>
      </c>
      <c r="G35" s="49">
        <v>26.062699997210501</v>
      </c>
      <c r="H35" s="48">
        <v>1432</v>
      </c>
      <c r="I35" s="49">
        <v>0.57065206562498749</v>
      </c>
    </row>
    <row r="36" spans="1:9" x14ac:dyDescent="0.2">
      <c r="A36" s="19"/>
      <c r="B36" s="48" t="s">
        <v>67</v>
      </c>
      <c r="C36" s="48">
        <v>266111</v>
      </c>
      <c r="D36" s="48">
        <v>194230</v>
      </c>
      <c r="E36" s="49">
        <v>72.988339452333804</v>
      </c>
      <c r="F36" s="48">
        <v>70683</v>
      </c>
      <c r="G36" s="49">
        <v>26.561472468255729</v>
      </c>
      <c r="H36" s="48">
        <v>1198</v>
      </c>
      <c r="I36" s="49">
        <v>0.45018807941047156</v>
      </c>
    </row>
    <row r="37" spans="1:9" x14ac:dyDescent="0.2">
      <c r="A37" s="19"/>
      <c r="B37" s="48" t="s">
        <v>66</v>
      </c>
      <c r="C37" s="48">
        <v>283947</v>
      </c>
      <c r="D37" s="48">
        <v>205189</v>
      </c>
      <c r="E37" s="49">
        <v>72.263133612962989</v>
      </c>
      <c r="F37" s="48">
        <v>77471</v>
      </c>
      <c r="G37" s="49">
        <v>27.283612786893329</v>
      </c>
      <c r="H37" s="48">
        <v>1287</v>
      </c>
      <c r="I37" s="49">
        <v>0.45325360014368876</v>
      </c>
    </row>
    <row r="38" spans="1:9" x14ac:dyDescent="0.2">
      <c r="A38" s="19"/>
      <c r="B38" s="48" t="s">
        <v>59</v>
      </c>
      <c r="C38" s="48">
        <v>300667</v>
      </c>
      <c r="D38" s="48">
        <v>214855</v>
      </c>
      <c r="E38" s="49">
        <v>71.459455144728224</v>
      </c>
      <c r="F38" s="48">
        <v>84559</v>
      </c>
      <c r="G38" s="49">
        <v>28.12380474079297</v>
      </c>
      <c r="H38" s="48">
        <v>1253</v>
      </c>
      <c r="I38" s="49">
        <v>0.41674011447880877</v>
      </c>
    </row>
    <row r="39" spans="1:9" x14ac:dyDescent="0.2">
      <c r="A39" s="19"/>
      <c r="B39" s="48" t="s">
        <v>60</v>
      </c>
      <c r="C39" s="48">
        <v>312489</v>
      </c>
      <c r="D39" s="48">
        <v>219975</v>
      </c>
      <c r="E39" s="49">
        <v>70.394477885621569</v>
      </c>
      <c r="F39" s="48">
        <v>91209</v>
      </c>
      <c r="G39" s="49">
        <v>29.187907414340984</v>
      </c>
      <c r="H39" s="48">
        <v>1305</v>
      </c>
      <c r="I39" s="49">
        <v>0.41761470003744133</v>
      </c>
    </row>
    <row r="40" spans="1:9" x14ac:dyDescent="0.2">
      <c r="A40" s="19"/>
      <c r="B40" s="26" t="s">
        <v>61</v>
      </c>
      <c r="C40" s="26">
        <v>325503</v>
      </c>
      <c r="D40" s="26">
        <v>227552</v>
      </c>
      <c r="E40" s="36">
        <v>69.90780422914689</v>
      </c>
      <c r="F40" s="26">
        <v>96554</v>
      </c>
      <c r="G40" s="36">
        <v>29.663013858551228</v>
      </c>
      <c r="H40" s="26">
        <v>1397</v>
      </c>
      <c r="I40" s="36">
        <v>0.42918191230188357</v>
      </c>
    </row>
    <row r="41" spans="1:9" x14ac:dyDescent="0.2">
      <c r="A41" s="19"/>
      <c r="B41" s="26" t="s">
        <v>62</v>
      </c>
      <c r="C41" s="26">
        <v>336941</v>
      </c>
      <c r="D41" s="26">
        <v>232239</v>
      </c>
      <c r="E41" s="36">
        <v>68.925716965284721</v>
      </c>
      <c r="F41" s="26">
        <v>103350</v>
      </c>
      <c r="G41" s="36">
        <v>30.673025841319401</v>
      </c>
      <c r="H41" s="26">
        <v>1352</v>
      </c>
      <c r="I41" s="36">
        <v>0.40125719339587645</v>
      </c>
    </row>
    <row r="42" spans="1:9" x14ac:dyDescent="0.2">
      <c r="A42" s="19"/>
      <c r="B42" s="26" t="s">
        <v>63</v>
      </c>
      <c r="C42" s="27">
        <v>344822</v>
      </c>
      <c r="D42" s="28">
        <v>232859</v>
      </c>
      <c r="E42" s="15">
        <v>67.53</v>
      </c>
      <c r="F42" s="28">
        <v>110629</v>
      </c>
      <c r="G42" s="28">
        <v>32.08</v>
      </c>
      <c r="H42" s="28">
        <v>1334</v>
      </c>
      <c r="I42" s="28">
        <v>0.39</v>
      </c>
    </row>
    <row r="43" spans="1:9" x14ac:dyDescent="0.2">
      <c r="A43" s="4"/>
      <c r="B43" s="16" t="s">
        <v>29</v>
      </c>
      <c r="C43" s="27">
        <v>347052</v>
      </c>
      <c r="D43" s="28">
        <v>230239</v>
      </c>
      <c r="E43" s="15">
        <v>66.34</v>
      </c>
      <c r="F43" s="28">
        <v>115469</v>
      </c>
      <c r="G43" s="28">
        <v>33.270000000000003</v>
      </c>
      <c r="H43" s="28">
        <v>1344</v>
      </c>
      <c r="I43" s="28">
        <v>0.39</v>
      </c>
    </row>
    <row r="44" spans="1:9" x14ac:dyDescent="0.2">
      <c r="A44" s="10"/>
      <c r="B44" s="17" t="s">
        <v>30</v>
      </c>
      <c r="C44" s="29">
        <v>348205</v>
      </c>
      <c r="D44" s="30">
        <v>226166</v>
      </c>
      <c r="E44" s="18">
        <v>64.95</v>
      </c>
      <c r="F44" s="30">
        <v>120866</v>
      </c>
      <c r="G44" s="30">
        <v>34.71</v>
      </c>
      <c r="H44" s="30">
        <v>1173</v>
      </c>
      <c r="I44" s="30">
        <v>0.34</v>
      </c>
    </row>
  </sheetData>
  <mergeCells count="2">
    <mergeCell ref="A3:B3"/>
    <mergeCell ref="A1:I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A2" sqref="A2"/>
    </sheetView>
  </sheetViews>
  <sheetFormatPr defaultRowHeight="12.75" x14ac:dyDescent="0.2"/>
  <cols>
    <col min="1" max="1" width="4.140625" customWidth="1"/>
    <col min="2" max="2" width="18.42578125" bestFit="1" customWidth="1"/>
  </cols>
  <sheetData>
    <row r="1" spans="1:11" ht="28.5" customHeight="1" x14ac:dyDescent="0.25">
      <c r="A1" s="135" t="s">
        <v>105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3" spans="1:11" ht="36" customHeight="1" x14ac:dyDescent="0.2">
      <c r="A3" s="133" t="s">
        <v>78</v>
      </c>
      <c r="B3" s="134"/>
      <c r="C3" s="23" t="s">
        <v>34</v>
      </c>
      <c r="D3" s="23" t="s">
        <v>35</v>
      </c>
      <c r="E3" s="23" t="s">
        <v>36</v>
      </c>
      <c r="F3" s="23" t="s">
        <v>37</v>
      </c>
      <c r="G3" s="23" t="s">
        <v>36</v>
      </c>
      <c r="H3" s="23" t="s">
        <v>86</v>
      </c>
      <c r="I3" s="23" t="s">
        <v>36</v>
      </c>
      <c r="J3" s="23" t="s">
        <v>38</v>
      </c>
      <c r="K3" s="23" t="s">
        <v>36</v>
      </c>
    </row>
    <row r="4" spans="1:11" x14ac:dyDescent="0.2">
      <c r="A4" s="69">
        <v>41</v>
      </c>
      <c r="B4" s="69" t="s">
        <v>71</v>
      </c>
      <c r="C4" s="21">
        <f>D4+F4+H4+J4</f>
        <v>14039</v>
      </c>
      <c r="D4" s="84">
        <v>14039</v>
      </c>
      <c r="E4" s="77">
        <f t="shared" ref="E4:E24" si="0">D4*100/C4</f>
        <v>100</v>
      </c>
      <c r="F4" s="84">
        <v>0</v>
      </c>
      <c r="G4" s="77"/>
      <c r="H4" s="100"/>
      <c r="I4" s="77"/>
      <c r="J4" s="85"/>
      <c r="K4" s="77"/>
    </row>
    <row r="5" spans="1:11" x14ac:dyDescent="0.2">
      <c r="A5" s="70">
        <v>42</v>
      </c>
      <c r="B5" s="70" t="s">
        <v>72</v>
      </c>
      <c r="C5" s="20">
        <f t="shared" ref="C5:C24" si="1">D5+F5+H5+J5</f>
        <v>13938</v>
      </c>
      <c r="D5" s="86">
        <v>10964</v>
      </c>
      <c r="E5" s="71">
        <f t="shared" si="0"/>
        <v>78.662648873583009</v>
      </c>
      <c r="F5" s="86">
        <v>2925</v>
      </c>
      <c r="G5" s="71">
        <f t="shared" ref="G5:G24" si="2">F5*100/C5</f>
        <v>20.985794231597072</v>
      </c>
      <c r="H5" s="101">
        <v>49</v>
      </c>
      <c r="I5" s="71">
        <f>H5*100/C5</f>
        <v>0.35155689481991675</v>
      </c>
      <c r="J5" s="88"/>
      <c r="K5" s="71"/>
    </row>
    <row r="6" spans="1:11" x14ac:dyDescent="0.2">
      <c r="A6" s="70">
        <v>43</v>
      </c>
      <c r="B6" s="70" t="s">
        <v>73</v>
      </c>
      <c r="C6" s="20">
        <f t="shared" si="1"/>
        <v>33163</v>
      </c>
      <c r="D6" s="86">
        <v>30170</v>
      </c>
      <c r="E6" s="71">
        <f t="shared" si="0"/>
        <v>90.974881645207006</v>
      </c>
      <c r="F6" s="86">
        <v>2993</v>
      </c>
      <c r="G6" s="71">
        <f t="shared" si="2"/>
        <v>9.0251183547929923</v>
      </c>
      <c r="H6" s="101"/>
      <c r="I6" s="71"/>
      <c r="J6" s="72"/>
      <c r="K6" s="71"/>
    </row>
    <row r="7" spans="1:11" x14ac:dyDescent="0.2">
      <c r="A7" s="70">
        <v>44</v>
      </c>
      <c r="B7" s="70" t="s">
        <v>74</v>
      </c>
      <c r="C7" s="20">
        <f t="shared" si="1"/>
        <v>16142</v>
      </c>
      <c r="D7" s="86">
        <v>16076</v>
      </c>
      <c r="E7" s="71">
        <f t="shared" si="0"/>
        <v>99.591128732499072</v>
      </c>
      <c r="F7" s="86">
        <v>66</v>
      </c>
      <c r="G7" s="71">
        <f t="shared" si="2"/>
        <v>0.40887126750092923</v>
      </c>
      <c r="H7" s="101"/>
      <c r="I7" s="71"/>
      <c r="J7" s="72"/>
      <c r="K7" s="71"/>
    </row>
    <row r="8" spans="1:11" x14ac:dyDescent="0.2">
      <c r="A8" s="70">
        <v>45</v>
      </c>
      <c r="B8" s="70" t="s">
        <v>75</v>
      </c>
      <c r="C8" s="20">
        <f t="shared" si="1"/>
        <v>15756</v>
      </c>
      <c r="D8" s="86">
        <v>15515</v>
      </c>
      <c r="E8" s="71">
        <f t="shared" si="0"/>
        <v>98.470423965473472</v>
      </c>
      <c r="F8" s="86">
        <v>241</v>
      </c>
      <c r="G8" s="71">
        <f t="shared" si="2"/>
        <v>1.5295760345265297</v>
      </c>
      <c r="H8" s="101"/>
      <c r="I8" s="71"/>
      <c r="J8" s="72"/>
      <c r="K8" s="71"/>
    </row>
    <row r="9" spans="1:11" x14ac:dyDescent="0.2">
      <c r="A9" s="70" t="s">
        <v>1</v>
      </c>
      <c r="B9" s="70" t="s">
        <v>76</v>
      </c>
      <c r="C9" s="20">
        <f t="shared" si="1"/>
        <v>2430</v>
      </c>
      <c r="D9" s="86">
        <v>1870</v>
      </c>
      <c r="E9" s="71">
        <f t="shared" si="0"/>
        <v>76.954732510288068</v>
      </c>
      <c r="F9" s="86">
        <v>560</v>
      </c>
      <c r="G9" s="71">
        <f t="shared" si="2"/>
        <v>23.045267489711936</v>
      </c>
      <c r="H9" s="101"/>
      <c r="I9" s="71"/>
      <c r="J9" s="88"/>
      <c r="K9" s="71"/>
    </row>
    <row r="10" spans="1:11" x14ac:dyDescent="0.2">
      <c r="A10" s="70" t="s">
        <v>2</v>
      </c>
      <c r="B10" s="70" t="s">
        <v>77</v>
      </c>
      <c r="C10" s="20">
        <f t="shared" si="1"/>
        <v>3883</v>
      </c>
      <c r="D10" s="86">
        <v>3597</v>
      </c>
      <c r="E10" s="71">
        <f t="shared" si="0"/>
        <v>92.634560906515574</v>
      </c>
      <c r="F10" s="86">
        <v>286</v>
      </c>
      <c r="G10" s="71">
        <f t="shared" si="2"/>
        <v>7.3654390934844196</v>
      </c>
      <c r="H10" s="101"/>
      <c r="I10" s="71"/>
      <c r="J10" s="72"/>
      <c r="K10" s="71"/>
    </row>
    <row r="11" spans="1:11" x14ac:dyDescent="0.2">
      <c r="A11" s="73" t="s">
        <v>3</v>
      </c>
      <c r="B11" s="73" t="s">
        <v>4</v>
      </c>
      <c r="C11" s="20">
        <f t="shared" si="1"/>
        <v>8836</v>
      </c>
      <c r="D11" s="86">
        <v>1740</v>
      </c>
      <c r="E11" s="71">
        <f t="shared" si="0"/>
        <v>19.69216840199185</v>
      </c>
      <c r="F11" s="86">
        <v>6746</v>
      </c>
      <c r="G11" s="71">
        <f t="shared" si="2"/>
        <v>76.346763241285643</v>
      </c>
      <c r="H11" s="101">
        <v>350</v>
      </c>
      <c r="I11" s="71">
        <f>H11*100/C11</f>
        <v>3.9610683567224987</v>
      </c>
      <c r="J11" s="88"/>
      <c r="K11" s="71"/>
    </row>
    <row r="12" spans="1:11" x14ac:dyDescent="0.2">
      <c r="A12" s="73" t="s">
        <v>5</v>
      </c>
      <c r="B12" s="73" t="s">
        <v>6</v>
      </c>
      <c r="C12" s="20">
        <f t="shared" si="1"/>
        <v>6890</v>
      </c>
      <c r="D12" s="86">
        <v>4963</v>
      </c>
      <c r="E12" s="71">
        <f t="shared" si="0"/>
        <v>72.03193033381713</v>
      </c>
      <c r="F12" s="86">
        <v>1927</v>
      </c>
      <c r="G12" s="71">
        <f t="shared" si="2"/>
        <v>27.968069666182874</v>
      </c>
      <c r="H12" s="101"/>
      <c r="I12" s="71"/>
      <c r="J12" s="72"/>
      <c r="K12" s="71"/>
    </row>
    <row r="13" spans="1:11" x14ac:dyDescent="0.2">
      <c r="A13" s="73" t="s">
        <v>7</v>
      </c>
      <c r="B13" s="73" t="s">
        <v>8</v>
      </c>
      <c r="C13" s="20">
        <f t="shared" si="1"/>
        <v>4556</v>
      </c>
      <c r="D13" s="86">
        <v>2675</v>
      </c>
      <c r="E13" s="71">
        <f t="shared" si="0"/>
        <v>58.713784021071113</v>
      </c>
      <c r="F13" s="86">
        <v>1560</v>
      </c>
      <c r="G13" s="71">
        <f t="shared" si="2"/>
        <v>34.240561896400351</v>
      </c>
      <c r="H13" s="101"/>
      <c r="I13" s="71"/>
      <c r="J13" s="72">
        <v>321</v>
      </c>
      <c r="K13" s="71">
        <f>J13*100/C13</f>
        <v>7.0456540825285341</v>
      </c>
    </row>
    <row r="14" spans="1:11" x14ac:dyDescent="0.2">
      <c r="A14" s="73" t="s">
        <v>9</v>
      </c>
      <c r="B14" s="73" t="s">
        <v>10</v>
      </c>
      <c r="C14" s="20">
        <f t="shared" si="1"/>
        <v>8364</v>
      </c>
      <c r="D14" s="86">
        <v>5867</v>
      </c>
      <c r="E14" s="71">
        <f t="shared" si="0"/>
        <v>70.145863223338111</v>
      </c>
      <c r="F14" s="86">
        <v>2497</v>
      </c>
      <c r="G14" s="71">
        <f t="shared" si="2"/>
        <v>29.854136776661885</v>
      </c>
      <c r="H14" s="101"/>
      <c r="I14" s="71"/>
      <c r="J14" s="72"/>
      <c r="K14" s="71"/>
    </row>
    <row r="15" spans="1:11" x14ac:dyDescent="0.2">
      <c r="A15" s="73" t="s">
        <v>11</v>
      </c>
      <c r="B15" s="73" t="s">
        <v>12</v>
      </c>
      <c r="C15" s="20">
        <f t="shared" si="1"/>
        <v>3929</v>
      </c>
      <c r="D15" s="86">
        <v>1701</v>
      </c>
      <c r="E15" s="71">
        <f t="shared" si="0"/>
        <v>43.293458895393229</v>
      </c>
      <c r="F15" s="86">
        <v>1701</v>
      </c>
      <c r="G15" s="71">
        <f t="shared" si="2"/>
        <v>43.293458895393229</v>
      </c>
      <c r="H15" s="101">
        <v>527</v>
      </c>
      <c r="I15" s="71">
        <f>H15*100/C15</f>
        <v>13.41308220921354</v>
      </c>
      <c r="J15" s="88"/>
      <c r="K15" s="71"/>
    </row>
    <row r="16" spans="1:11" x14ac:dyDescent="0.2">
      <c r="A16" s="73" t="s">
        <v>13</v>
      </c>
      <c r="B16" s="73" t="s">
        <v>14</v>
      </c>
      <c r="C16" s="20">
        <f t="shared" si="1"/>
        <v>4028</v>
      </c>
      <c r="D16" s="86">
        <v>2875</v>
      </c>
      <c r="E16" s="71">
        <f t="shared" si="0"/>
        <v>71.375372393247275</v>
      </c>
      <c r="F16" s="86">
        <v>1153</v>
      </c>
      <c r="G16" s="71">
        <f t="shared" si="2"/>
        <v>28.624627606752732</v>
      </c>
      <c r="H16" s="101"/>
      <c r="I16" s="71"/>
      <c r="J16" s="72"/>
      <c r="K16" s="71"/>
    </row>
    <row r="17" spans="1:11" x14ac:dyDescent="0.2">
      <c r="A17" s="74"/>
      <c r="B17" s="74" t="s">
        <v>15</v>
      </c>
      <c r="C17" s="62">
        <f t="shared" si="1"/>
        <v>69159</v>
      </c>
      <c r="D17" s="68">
        <v>34980</v>
      </c>
      <c r="E17" s="75">
        <f t="shared" si="0"/>
        <v>50.579100334012928</v>
      </c>
      <c r="F17" s="68">
        <v>33142</v>
      </c>
      <c r="G17" s="75">
        <f t="shared" si="2"/>
        <v>47.921456354198298</v>
      </c>
      <c r="H17" s="102">
        <v>298</v>
      </c>
      <c r="I17" s="75">
        <f>H17*100/C17</f>
        <v>0.43089113492097919</v>
      </c>
      <c r="J17" s="68">
        <v>739</v>
      </c>
      <c r="K17" s="75">
        <f>J17*100/C17</f>
        <v>1.0685521768677975</v>
      </c>
    </row>
    <row r="18" spans="1:11" x14ac:dyDescent="0.2">
      <c r="A18" s="76" t="s">
        <v>16</v>
      </c>
      <c r="B18" s="76" t="s">
        <v>17</v>
      </c>
      <c r="C18" s="21">
        <f t="shared" si="1"/>
        <v>7318</v>
      </c>
      <c r="D18" s="87">
        <v>5469</v>
      </c>
      <c r="E18" s="77">
        <f t="shared" si="0"/>
        <v>74.733533752391367</v>
      </c>
      <c r="F18" s="87">
        <v>1849</v>
      </c>
      <c r="G18" s="77">
        <f t="shared" si="2"/>
        <v>25.266466247608637</v>
      </c>
      <c r="H18" s="100"/>
      <c r="I18" s="77"/>
      <c r="J18" s="24"/>
      <c r="K18" s="77"/>
    </row>
    <row r="19" spans="1:11" x14ac:dyDescent="0.2">
      <c r="A19" s="78" t="s">
        <v>18</v>
      </c>
      <c r="B19" s="78" t="s">
        <v>19</v>
      </c>
      <c r="C19" s="20">
        <f t="shared" si="1"/>
        <v>11931</v>
      </c>
      <c r="D19" s="88">
        <v>4826</v>
      </c>
      <c r="E19" s="71">
        <f t="shared" si="0"/>
        <v>40.449249853323273</v>
      </c>
      <c r="F19" s="88">
        <v>6837</v>
      </c>
      <c r="G19" s="71">
        <f t="shared" si="2"/>
        <v>57.304500880060345</v>
      </c>
      <c r="H19" s="101"/>
      <c r="I19" s="71"/>
      <c r="J19" s="88">
        <v>268</v>
      </c>
      <c r="K19" s="71">
        <f>J19*100/C19</f>
        <v>2.2462492666163776</v>
      </c>
    </row>
    <row r="20" spans="1:11" x14ac:dyDescent="0.2">
      <c r="A20" s="78" t="s">
        <v>20</v>
      </c>
      <c r="B20" s="78" t="s">
        <v>21</v>
      </c>
      <c r="C20" s="20">
        <f t="shared" si="1"/>
        <v>15338</v>
      </c>
      <c r="D20" s="88">
        <v>5692</v>
      </c>
      <c r="E20" s="71">
        <f t="shared" si="0"/>
        <v>37.110444647281263</v>
      </c>
      <c r="F20" s="88">
        <v>9237</v>
      </c>
      <c r="G20" s="71">
        <f t="shared" si="2"/>
        <v>60.222975616116834</v>
      </c>
      <c r="H20" s="101"/>
      <c r="I20" s="71"/>
      <c r="J20" s="88">
        <v>409</v>
      </c>
      <c r="K20" s="71">
        <f>J20*100/C20</f>
        <v>2.6665797366019039</v>
      </c>
    </row>
    <row r="21" spans="1:11" x14ac:dyDescent="0.2">
      <c r="A21" s="78" t="s">
        <v>22</v>
      </c>
      <c r="B21" s="78" t="s">
        <v>23</v>
      </c>
      <c r="C21" s="20">
        <f t="shared" si="1"/>
        <v>17959</v>
      </c>
      <c r="D21" s="88">
        <v>10259</v>
      </c>
      <c r="E21" s="71">
        <f t="shared" si="0"/>
        <v>57.124561501197171</v>
      </c>
      <c r="F21" s="88">
        <v>7399</v>
      </c>
      <c r="G21" s="71">
        <f t="shared" si="2"/>
        <v>41.199398630213267</v>
      </c>
      <c r="H21" s="101">
        <v>298</v>
      </c>
      <c r="I21" s="99">
        <f>H21*100/C21</f>
        <v>1.6593351522913302</v>
      </c>
      <c r="J21" s="88">
        <v>3</v>
      </c>
      <c r="K21" s="71">
        <f>J21*100/C21</f>
        <v>1.6704716298234869E-2</v>
      </c>
    </row>
    <row r="22" spans="1:11" x14ac:dyDescent="0.2">
      <c r="A22" s="78" t="s">
        <v>24</v>
      </c>
      <c r="B22" s="78" t="s">
        <v>25</v>
      </c>
      <c r="C22" s="20">
        <f t="shared" si="1"/>
        <v>9379</v>
      </c>
      <c r="D22" s="88">
        <v>5496</v>
      </c>
      <c r="E22" s="71">
        <f t="shared" si="0"/>
        <v>58.598997760955328</v>
      </c>
      <c r="F22" s="88">
        <v>3883</v>
      </c>
      <c r="G22" s="71">
        <f t="shared" si="2"/>
        <v>41.401002239044672</v>
      </c>
      <c r="H22" s="101"/>
      <c r="I22" s="71"/>
      <c r="J22" s="72"/>
      <c r="K22" s="71"/>
    </row>
    <row r="23" spans="1:11" x14ac:dyDescent="0.2">
      <c r="A23" s="79" t="s">
        <v>26</v>
      </c>
      <c r="B23" s="79" t="s">
        <v>27</v>
      </c>
      <c r="C23" s="22">
        <f t="shared" si="1"/>
        <v>7234</v>
      </c>
      <c r="D23" s="89">
        <v>3238</v>
      </c>
      <c r="E23" s="80">
        <f t="shared" si="0"/>
        <v>44.760851534420787</v>
      </c>
      <c r="F23" s="89">
        <v>3937</v>
      </c>
      <c r="G23" s="80">
        <f t="shared" si="2"/>
        <v>54.423555432679017</v>
      </c>
      <c r="H23" s="103"/>
      <c r="I23" s="80"/>
      <c r="J23" s="81">
        <v>59</v>
      </c>
      <c r="K23" s="80">
        <f>J23*100/C23</f>
        <v>0.81559303290019358</v>
      </c>
    </row>
    <row r="24" spans="1:11" x14ac:dyDescent="0.2">
      <c r="A24" s="82"/>
      <c r="B24" s="83" t="s">
        <v>28</v>
      </c>
      <c r="C24" s="67">
        <f t="shared" si="1"/>
        <v>205113</v>
      </c>
      <c r="D24" s="60">
        <v>147032</v>
      </c>
      <c r="E24" s="61">
        <f t="shared" si="0"/>
        <v>71.68341353302813</v>
      </c>
      <c r="F24" s="60">
        <v>55797</v>
      </c>
      <c r="G24" s="61">
        <f t="shared" si="2"/>
        <v>27.203053926372291</v>
      </c>
      <c r="H24" s="104">
        <v>1224</v>
      </c>
      <c r="I24" s="109">
        <f>H24*100/C24</f>
        <v>0.59674423366632057</v>
      </c>
      <c r="J24" s="60">
        <v>1060</v>
      </c>
      <c r="K24" s="61">
        <f>J24*100/C24</f>
        <v>0.5167883069332514</v>
      </c>
    </row>
    <row r="25" spans="1:11" x14ac:dyDescent="0.2">
      <c r="A25" s="114"/>
      <c r="B25" s="114"/>
      <c r="C25" s="114"/>
      <c r="D25" s="114"/>
      <c r="E25" s="126"/>
      <c r="F25" s="114"/>
      <c r="G25" s="126"/>
      <c r="H25" s="127"/>
      <c r="I25" s="126"/>
      <c r="J25" s="114"/>
      <c r="K25" s="126"/>
    </row>
    <row r="26" spans="1:11" x14ac:dyDescent="0.2">
      <c r="A26" s="48"/>
      <c r="B26" s="48" t="s">
        <v>103</v>
      </c>
      <c r="C26" s="48">
        <v>204265</v>
      </c>
      <c r="D26" s="48">
        <v>145950</v>
      </c>
      <c r="E26" s="49">
        <v>71.451301006046066</v>
      </c>
      <c r="F26" s="48">
        <v>56101</v>
      </c>
      <c r="G26" s="49">
        <v>27.464812865640223</v>
      </c>
      <c r="H26" s="105">
        <v>1208</v>
      </c>
      <c r="I26" s="116">
        <v>0.59138863730937752</v>
      </c>
      <c r="J26" s="48">
        <v>1006</v>
      </c>
      <c r="K26" s="49">
        <v>0.4924974910043326</v>
      </c>
    </row>
    <row r="27" spans="1:11" x14ac:dyDescent="0.2">
      <c r="A27" s="48"/>
      <c r="B27" s="48" t="s">
        <v>98</v>
      </c>
      <c r="C27" s="48">
        <v>202715</v>
      </c>
      <c r="D27" s="48">
        <v>144729</v>
      </c>
      <c r="E27" s="49">
        <v>71.395308684606462</v>
      </c>
      <c r="F27" s="48">
        <v>55841</v>
      </c>
      <c r="G27" s="49">
        <v>27.546555508965788</v>
      </c>
      <c r="H27" s="105">
        <v>1166</v>
      </c>
      <c r="I27" s="116">
        <v>0.57519177169918356</v>
      </c>
      <c r="J27" s="48">
        <v>979</v>
      </c>
      <c r="K27" s="49">
        <v>0.48294403472855979</v>
      </c>
    </row>
    <row r="28" spans="1:11" x14ac:dyDescent="0.2">
      <c r="A28" s="48"/>
      <c r="B28" s="48" t="s">
        <v>97</v>
      </c>
      <c r="C28" s="48">
        <v>199119</v>
      </c>
      <c r="D28" s="48">
        <v>142318</v>
      </c>
      <c r="E28" s="49">
        <v>71.473842275222353</v>
      </c>
      <c r="F28" s="48">
        <v>54828</v>
      </c>
      <c r="G28" s="49">
        <v>27.535292965513086</v>
      </c>
      <c r="H28" s="105">
        <v>1121</v>
      </c>
      <c r="I28" s="116">
        <v>0.56297992657656981</v>
      </c>
      <c r="J28" s="48">
        <v>852</v>
      </c>
      <c r="K28" s="49">
        <v>0.4278848326879906</v>
      </c>
    </row>
    <row r="29" spans="1:11" x14ac:dyDescent="0.2">
      <c r="A29" s="48"/>
      <c r="B29" s="48" t="s">
        <v>96</v>
      </c>
      <c r="C29" s="48">
        <v>197863</v>
      </c>
      <c r="D29" s="48">
        <v>141723</v>
      </c>
      <c r="E29" s="49">
        <v>71.626832707479423</v>
      </c>
      <c r="F29" s="48">
        <v>54238</v>
      </c>
      <c r="G29" s="49">
        <v>27.411896109934652</v>
      </c>
      <c r="H29" s="105">
        <v>1102</v>
      </c>
      <c r="I29" s="116">
        <v>0.55695102166650667</v>
      </c>
      <c r="J29" s="48">
        <v>800</v>
      </c>
      <c r="K29" s="49">
        <v>0.40432016091942402</v>
      </c>
    </row>
    <row r="30" spans="1:11" x14ac:dyDescent="0.2">
      <c r="A30" s="48"/>
      <c r="B30" s="48" t="s">
        <v>95</v>
      </c>
      <c r="C30" s="48">
        <v>200706</v>
      </c>
      <c r="D30" s="48">
        <v>144706</v>
      </c>
      <c r="E30" s="49">
        <v>72.09849232210297</v>
      </c>
      <c r="F30" s="48">
        <v>54206</v>
      </c>
      <c r="G30" s="49">
        <v>27.00766294978725</v>
      </c>
      <c r="H30" s="105">
        <v>1103</v>
      </c>
      <c r="I30" s="116">
        <v>0.54956005301286459</v>
      </c>
      <c r="J30" s="48">
        <v>691</v>
      </c>
      <c r="K30" s="49">
        <v>0.34428467509690791</v>
      </c>
    </row>
    <row r="31" spans="1:11" x14ac:dyDescent="0.2">
      <c r="A31" s="19"/>
      <c r="B31" s="48" t="s">
        <v>87</v>
      </c>
      <c r="C31" s="48">
        <v>206440</v>
      </c>
      <c r="D31" s="48">
        <v>149913</v>
      </c>
      <c r="E31" s="49">
        <v>72.618194148420855</v>
      </c>
      <c r="F31" s="48">
        <v>55000</v>
      </c>
      <c r="G31" s="49">
        <v>26.642123619453596</v>
      </c>
      <c r="H31" s="105">
        <v>1100</v>
      </c>
      <c r="I31" s="116">
        <v>0.5328424723890719</v>
      </c>
      <c r="J31" s="48">
        <v>427</v>
      </c>
      <c r="K31" s="49">
        <v>0.20683975973648519</v>
      </c>
    </row>
    <row r="32" spans="1:11" x14ac:dyDescent="0.2">
      <c r="A32" s="19"/>
      <c r="B32" s="48" t="s">
        <v>84</v>
      </c>
      <c r="C32" s="48">
        <v>216307</v>
      </c>
      <c r="D32" s="48">
        <v>158137</v>
      </c>
      <c r="E32" s="49">
        <v>73.107666418562502</v>
      </c>
      <c r="F32" s="48">
        <v>56636</v>
      </c>
      <c r="G32" s="49">
        <v>26.183156347228707</v>
      </c>
      <c r="H32" s="105">
        <v>1147</v>
      </c>
      <c r="I32" s="110">
        <f t="shared" ref="I32:I44" si="3">H32*100/C32</f>
        <v>0.53026485504398846</v>
      </c>
      <c r="J32" s="48">
        <v>387</v>
      </c>
      <c r="K32" s="49">
        <f t="shared" ref="K32:K44" si="4">J32*100/C32</f>
        <v>0.17891237916479819</v>
      </c>
    </row>
    <row r="33" spans="1:11" x14ac:dyDescent="0.2">
      <c r="A33" s="19"/>
      <c r="B33" s="56" t="s">
        <v>83</v>
      </c>
      <c r="C33" s="48">
        <v>226034</v>
      </c>
      <c r="D33" s="48">
        <v>166073</v>
      </c>
      <c r="E33" s="49">
        <v>73.472574922356813</v>
      </c>
      <c r="F33" s="48">
        <v>58456</v>
      </c>
      <c r="G33" s="49">
        <v>25.861596043073167</v>
      </c>
      <c r="H33" s="105">
        <v>1112</v>
      </c>
      <c r="I33" s="110">
        <f t="shared" si="3"/>
        <v>0.49196138634010811</v>
      </c>
      <c r="J33" s="48">
        <v>393</v>
      </c>
      <c r="K33" s="49">
        <f t="shared" si="4"/>
        <v>0.17386764822991232</v>
      </c>
    </row>
    <row r="34" spans="1:11" x14ac:dyDescent="0.2">
      <c r="A34" s="19"/>
      <c r="B34" s="56" t="s">
        <v>70</v>
      </c>
      <c r="C34" s="48">
        <v>236223</v>
      </c>
      <c r="D34" s="48">
        <v>173712</v>
      </c>
      <c r="E34" s="49">
        <v>73.537293150963279</v>
      </c>
      <c r="F34" s="48">
        <v>61022</v>
      </c>
      <c r="G34" s="49">
        <v>25.832370260304881</v>
      </c>
      <c r="H34" s="105">
        <v>1073</v>
      </c>
      <c r="I34" s="110">
        <f t="shared" si="3"/>
        <v>0.45423180638633831</v>
      </c>
      <c r="J34" s="48">
        <v>416</v>
      </c>
      <c r="K34" s="49">
        <f t="shared" si="4"/>
        <v>0.17610478234549556</v>
      </c>
    </row>
    <row r="35" spans="1:11" x14ac:dyDescent="0.2">
      <c r="A35" s="19"/>
      <c r="B35" s="48" t="s">
        <v>68</v>
      </c>
      <c r="C35" s="48">
        <v>250941</v>
      </c>
      <c r="D35" s="48">
        <v>184107</v>
      </c>
      <c r="E35" s="49">
        <v>73.366647937164515</v>
      </c>
      <c r="F35" s="48">
        <v>65402</v>
      </c>
      <c r="G35" s="49">
        <v>26.062699997210501</v>
      </c>
      <c r="H35" s="105">
        <v>1111</v>
      </c>
      <c r="I35" s="110">
        <f t="shared" si="3"/>
        <v>0.44273355091435834</v>
      </c>
      <c r="J35" s="48">
        <v>321</v>
      </c>
      <c r="K35" s="49">
        <f t="shared" si="4"/>
        <v>0.12791851471062921</v>
      </c>
    </row>
    <row r="36" spans="1:11" x14ac:dyDescent="0.2">
      <c r="A36" s="19"/>
      <c r="B36" s="48" t="s">
        <v>67</v>
      </c>
      <c r="C36" s="48">
        <v>266111</v>
      </c>
      <c r="D36" s="48">
        <v>194230</v>
      </c>
      <c r="E36" s="49">
        <v>72.988339452333804</v>
      </c>
      <c r="F36" s="48">
        <v>70683</v>
      </c>
      <c r="G36" s="49">
        <v>26.561472468255729</v>
      </c>
      <c r="H36" s="105">
        <v>788</v>
      </c>
      <c r="I36" s="110">
        <f t="shared" si="3"/>
        <v>0.2961170338693252</v>
      </c>
      <c r="J36" s="48">
        <v>410</v>
      </c>
      <c r="K36" s="49">
        <f t="shared" si="4"/>
        <v>0.15407104554114637</v>
      </c>
    </row>
    <row r="37" spans="1:11" x14ac:dyDescent="0.2">
      <c r="A37" s="19"/>
      <c r="B37" s="48" t="s">
        <v>66</v>
      </c>
      <c r="C37" s="48">
        <v>283947</v>
      </c>
      <c r="D37" s="48">
        <v>205189</v>
      </c>
      <c r="E37" s="49">
        <v>72.263133612962989</v>
      </c>
      <c r="F37" s="48">
        <v>77471</v>
      </c>
      <c r="G37" s="49">
        <v>27.283612786893329</v>
      </c>
      <c r="H37" s="105">
        <v>860</v>
      </c>
      <c r="I37" s="110">
        <f t="shared" si="3"/>
        <v>0.30287342356143926</v>
      </c>
      <c r="J37" s="48">
        <v>427</v>
      </c>
      <c r="K37" s="49">
        <f t="shared" si="4"/>
        <v>0.1503801765822495</v>
      </c>
    </row>
    <row r="38" spans="1:11" x14ac:dyDescent="0.2">
      <c r="A38" s="19"/>
      <c r="B38" s="48" t="s">
        <v>59</v>
      </c>
      <c r="C38" s="48">
        <v>300667</v>
      </c>
      <c r="D38" s="48">
        <v>214855</v>
      </c>
      <c r="E38" s="49">
        <v>71.459455144728224</v>
      </c>
      <c r="F38" s="48">
        <v>84559</v>
      </c>
      <c r="G38" s="49">
        <v>28.12380474079297</v>
      </c>
      <c r="H38" s="105">
        <v>891</v>
      </c>
      <c r="I38" s="110">
        <f t="shared" si="3"/>
        <v>0.29634113487679059</v>
      </c>
      <c r="J38" s="48">
        <v>362</v>
      </c>
      <c r="K38" s="49">
        <f t="shared" si="4"/>
        <v>0.12039897960201817</v>
      </c>
    </row>
    <row r="39" spans="1:11" x14ac:dyDescent="0.2">
      <c r="A39" s="19"/>
      <c r="B39" s="48" t="s">
        <v>60</v>
      </c>
      <c r="C39" s="48">
        <v>312489</v>
      </c>
      <c r="D39" s="48">
        <v>219975</v>
      </c>
      <c r="E39" s="49">
        <v>70.394477885621569</v>
      </c>
      <c r="F39" s="48">
        <v>91209</v>
      </c>
      <c r="G39" s="49">
        <v>29.187907414340984</v>
      </c>
      <c r="H39" s="105">
        <v>920</v>
      </c>
      <c r="I39" s="110">
        <f t="shared" si="3"/>
        <v>0.2944103632447862</v>
      </c>
      <c r="J39" s="48">
        <v>385</v>
      </c>
      <c r="K39" s="49">
        <f t="shared" si="4"/>
        <v>0.12320433679265511</v>
      </c>
    </row>
    <row r="40" spans="1:11" x14ac:dyDescent="0.2">
      <c r="A40" s="19"/>
      <c r="B40" s="26" t="s">
        <v>61</v>
      </c>
      <c r="C40" s="26">
        <v>325503</v>
      </c>
      <c r="D40" s="26">
        <v>227552</v>
      </c>
      <c r="E40" s="36">
        <v>69.90780422914689</v>
      </c>
      <c r="F40" s="26">
        <v>96554</v>
      </c>
      <c r="G40" s="36">
        <v>29.663013858551228</v>
      </c>
      <c r="H40" s="106">
        <v>1003</v>
      </c>
      <c r="I40" s="110">
        <f t="shared" si="3"/>
        <v>0.3081384810585463</v>
      </c>
      <c r="J40" s="26">
        <v>394</v>
      </c>
      <c r="K40" s="36">
        <f t="shared" si="4"/>
        <v>0.12104343124333723</v>
      </c>
    </row>
    <row r="41" spans="1:11" x14ac:dyDescent="0.2">
      <c r="A41" s="19"/>
      <c r="B41" s="26" t="s">
        <v>62</v>
      </c>
      <c r="C41" s="26">
        <v>336941</v>
      </c>
      <c r="D41" s="26">
        <v>232239</v>
      </c>
      <c r="E41" s="36">
        <v>68.925716965284721</v>
      </c>
      <c r="F41" s="26">
        <v>103350</v>
      </c>
      <c r="G41" s="36">
        <v>30.673025841319401</v>
      </c>
      <c r="H41" s="106">
        <v>978</v>
      </c>
      <c r="I41" s="110">
        <f t="shared" si="3"/>
        <v>0.2902585319091473</v>
      </c>
      <c r="J41" s="26">
        <v>374</v>
      </c>
      <c r="K41" s="36">
        <f t="shared" si="4"/>
        <v>0.11099866148672913</v>
      </c>
    </row>
    <row r="42" spans="1:11" x14ac:dyDescent="0.2">
      <c r="A42" s="19"/>
      <c r="B42" s="26" t="s">
        <v>63</v>
      </c>
      <c r="C42" s="27">
        <v>344822</v>
      </c>
      <c r="D42" s="28">
        <v>232859</v>
      </c>
      <c r="E42" s="15">
        <v>67.53</v>
      </c>
      <c r="F42" s="28">
        <v>110629</v>
      </c>
      <c r="G42" s="28">
        <v>32.08</v>
      </c>
      <c r="H42" s="107">
        <v>951</v>
      </c>
      <c r="I42" s="110">
        <f t="shared" si="3"/>
        <v>0.27579446787037948</v>
      </c>
      <c r="J42" s="28">
        <v>383</v>
      </c>
      <c r="K42" s="111">
        <f t="shared" si="4"/>
        <v>0.11107179936314969</v>
      </c>
    </row>
    <row r="43" spans="1:11" x14ac:dyDescent="0.2">
      <c r="A43" s="4"/>
      <c r="B43" s="16" t="s">
        <v>29</v>
      </c>
      <c r="C43" s="27">
        <v>347052</v>
      </c>
      <c r="D43" s="28">
        <v>230239</v>
      </c>
      <c r="E43" s="15">
        <v>66.34</v>
      </c>
      <c r="F43" s="28">
        <v>115469</v>
      </c>
      <c r="G43" s="28">
        <v>33.270000000000003</v>
      </c>
      <c r="H43" s="107">
        <v>905</v>
      </c>
      <c r="I43" s="110">
        <f t="shared" si="3"/>
        <v>0.26076783882530574</v>
      </c>
      <c r="J43" s="28">
        <v>439</v>
      </c>
      <c r="K43" s="111">
        <f t="shared" si="4"/>
        <v>0.12649401242465105</v>
      </c>
    </row>
    <row r="44" spans="1:11" x14ac:dyDescent="0.2">
      <c r="A44" s="10"/>
      <c r="B44" s="17" t="s">
        <v>30</v>
      </c>
      <c r="C44" s="29">
        <v>348205</v>
      </c>
      <c r="D44" s="30">
        <v>226166</v>
      </c>
      <c r="E44" s="18">
        <v>64.95</v>
      </c>
      <c r="F44" s="30">
        <v>120866</v>
      </c>
      <c r="G44" s="30">
        <v>34.71</v>
      </c>
      <c r="H44" s="108">
        <v>846</v>
      </c>
      <c r="I44" s="113">
        <f t="shared" si="3"/>
        <v>0.24296032509584872</v>
      </c>
      <c r="J44" s="30">
        <v>326</v>
      </c>
      <c r="K44" s="112">
        <f t="shared" si="4"/>
        <v>9.3623009434097723E-2</v>
      </c>
    </row>
  </sheetData>
  <mergeCells count="2">
    <mergeCell ref="A1:K1"/>
    <mergeCell ref="A3:B3"/>
  </mergeCells>
  <pageMargins left="0.15748031496062992" right="0.15748031496062992" top="0.98425196850393704" bottom="0.98425196850393704" header="0.51181102362204722" footer="0.51181102362204722"/>
  <pageSetup paperSize="9" scale="98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7109375" customWidth="1"/>
    <col min="5" max="5" width="13" customWidth="1"/>
    <col min="6" max="6" width="11.5703125" bestFit="1" customWidth="1"/>
    <col min="7" max="7" width="11.5703125" customWidth="1"/>
  </cols>
  <sheetData>
    <row r="1" spans="1:7" ht="29.25" customHeight="1" x14ac:dyDescent="0.25">
      <c r="A1" s="135" t="s">
        <v>106</v>
      </c>
      <c r="B1" s="135"/>
      <c r="C1" s="135"/>
      <c r="D1" s="135"/>
      <c r="E1" s="135"/>
      <c r="F1" s="135"/>
      <c r="G1" s="135"/>
    </row>
    <row r="3" spans="1:7" ht="33.75" x14ac:dyDescent="0.2">
      <c r="A3" s="133" t="s">
        <v>78</v>
      </c>
      <c r="B3" s="134"/>
      <c r="C3" s="90" t="s">
        <v>0</v>
      </c>
      <c r="D3" s="90" t="s">
        <v>79</v>
      </c>
      <c r="E3" s="91" t="s">
        <v>80</v>
      </c>
      <c r="F3" s="91" t="s">
        <v>81</v>
      </c>
      <c r="G3" s="91" t="s">
        <v>82</v>
      </c>
    </row>
    <row r="4" spans="1:7" x14ac:dyDescent="0.2">
      <c r="A4" s="69">
        <v>41</v>
      </c>
      <c r="B4" s="69" t="s">
        <v>71</v>
      </c>
      <c r="C4" s="85">
        <f t="shared" ref="C4:C16" si="0">SUM(D4:G4)</f>
        <v>14039</v>
      </c>
      <c r="D4" s="93">
        <v>1200</v>
      </c>
      <c r="E4" s="93">
        <v>4748</v>
      </c>
      <c r="F4" s="93">
        <v>7494</v>
      </c>
      <c r="G4" s="93">
        <v>597</v>
      </c>
    </row>
    <row r="5" spans="1:7" x14ac:dyDescent="0.2">
      <c r="A5" s="70">
        <v>42</v>
      </c>
      <c r="B5" s="70" t="s">
        <v>72</v>
      </c>
      <c r="C5" s="72">
        <f t="shared" si="0"/>
        <v>10964</v>
      </c>
      <c r="D5" s="94">
        <v>34</v>
      </c>
      <c r="E5" s="94">
        <v>4088</v>
      </c>
      <c r="F5" s="94">
        <v>6495</v>
      </c>
      <c r="G5" s="94">
        <v>347</v>
      </c>
    </row>
    <row r="6" spans="1:7" x14ac:dyDescent="0.2">
      <c r="A6" s="70">
        <v>43</v>
      </c>
      <c r="B6" s="70" t="s">
        <v>73</v>
      </c>
      <c r="C6" s="72">
        <f t="shared" si="0"/>
        <v>30170</v>
      </c>
      <c r="D6" s="94">
        <v>1891</v>
      </c>
      <c r="E6" s="94">
        <v>7346</v>
      </c>
      <c r="F6" s="94">
        <v>20260</v>
      </c>
      <c r="G6" s="94">
        <v>673</v>
      </c>
    </row>
    <row r="7" spans="1:7" x14ac:dyDescent="0.2">
      <c r="A7" s="70">
        <v>44</v>
      </c>
      <c r="B7" s="70" t="s">
        <v>74</v>
      </c>
      <c r="C7" s="72">
        <f t="shared" si="0"/>
        <v>16076</v>
      </c>
      <c r="D7" s="94">
        <v>1190</v>
      </c>
      <c r="E7" s="94">
        <v>5115</v>
      </c>
      <c r="F7" s="94">
        <v>9196</v>
      </c>
      <c r="G7" s="94">
        <v>575</v>
      </c>
    </row>
    <row r="8" spans="1:7" x14ac:dyDescent="0.2">
      <c r="A8" s="70">
        <v>45</v>
      </c>
      <c r="B8" s="70" t="s">
        <v>75</v>
      </c>
      <c r="C8" s="72">
        <f t="shared" si="0"/>
        <v>15515</v>
      </c>
      <c r="D8" s="94">
        <v>765</v>
      </c>
      <c r="E8" s="94">
        <v>4108</v>
      </c>
      <c r="F8" s="94">
        <v>10056</v>
      </c>
      <c r="G8" s="94">
        <v>586</v>
      </c>
    </row>
    <row r="9" spans="1:7" x14ac:dyDescent="0.2">
      <c r="A9" s="70" t="s">
        <v>1</v>
      </c>
      <c r="B9" s="70" t="s">
        <v>76</v>
      </c>
      <c r="C9" s="72">
        <f t="shared" si="0"/>
        <v>1870</v>
      </c>
      <c r="D9" s="25"/>
      <c r="E9" s="94">
        <v>755</v>
      </c>
      <c r="F9" s="94">
        <v>1115</v>
      </c>
      <c r="G9" s="64"/>
    </row>
    <row r="10" spans="1:7" x14ac:dyDescent="0.2">
      <c r="A10" s="70" t="s">
        <v>2</v>
      </c>
      <c r="B10" s="70" t="s">
        <v>77</v>
      </c>
      <c r="C10" s="72">
        <f t="shared" si="0"/>
        <v>3597</v>
      </c>
      <c r="D10" s="64">
        <v>1150</v>
      </c>
      <c r="E10" s="94">
        <v>74</v>
      </c>
      <c r="F10" s="94">
        <v>2218</v>
      </c>
      <c r="G10" s="94">
        <v>155</v>
      </c>
    </row>
    <row r="11" spans="1:7" x14ac:dyDescent="0.2">
      <c r="A11" s="73" t="s">
        <v>3</v>
      </c>
      <c r="B11" s="73" t="s">
        <v>4</v>
      </c>
      <c r="C11" s="72">
        <f t="shared" si="0"/>
        <v>1740</v>
      </c>
      <c r="D11" s="25"/>
      <c r="E11" s="94">
        <v>700</v>
      </c>
      <c r="F11" s="94">
        <v>953</v>
      </c>
      <c r="G11" s="94">
        <v>87</v>
      </c>
    </row>
    <row r="12" spans="1:7" x14ac:dyDescent="0.2">
      <c r="A12" s="73" t="s">
        <v>5</v>
      </c>
      <c r="B12" s="73" t="s">
        <v>6</v>
      </c>
      <c r="C12" s="72">
        <f t="shared" si="0"/>
        <v>4963</v>
      </c>
      <c r="D12" s="52">
        <v>1593</v>
      </c>
      <c r="E12" s="94">
        <v>65</v>
      </c>
      <c r="F12" s="94">
        <v>3079</v>
      </c>
      <c r="G12" s="94">
        <v>226</v>
      </c>
    </row>
    <row r="13" spans="1:7" x14ac:dyDescent="0.2">
      <c r="A13" s="73" t="s">
        <v>7</v>
      </c>
      <c r="B13" s="73" t="s">
        <v>8</v>
      </c>
      <c r="C13" s="72">
        <f t="shared" si="0"/>
        <v>2675</v>
      </c>
      <c r="D13" s="94">
        <v>497</v>
      </c>
      <c r="E13" s="94">
        <v>845</v>
      </c>
      <c r="F13" s="94">
        <v>1267</v>
      </c>
      <c r="G13" s="94">
        <v>66</v>
      </c>
    </row>
    <row r="14" spans="1:7" x14ac:dyDescent="0.2">
      <c r="A14" s="73" t="s">
        <v>9</v>
      </c>
      <c r="B14" s="73" t="s">
        <v>10</v>
      </c>
      <c r="C14" s="72">
        <f t="shared" si="0"/>
        <v>5867</v>
      </c>
      <c r="D14" s="94">
        <v>997</v>
      </c>
      <c r="E14" s="94">
        <v>232</v>
      </c>
      <c r="F14" s="94">
        <v>4445</v>
      </c>
      <c r="G14" s="94">
        <v>193</v>
      </c>
    </row>
    <row r="15" spans="1:7" x14ac:dyDescent="0.2">
      <c r="A15" s="73" t="s">
        <v>11</v>
      </c>
      <c r="B15" s="73" t="s">
        <v>12</v>
      </c>
      <c r="C15" s="72">
        <f t="shared" si="0"/>
        <v>1701</v>
      </c>
      <c r="D15" s="20">
        <v>487</v>
      </c>
      <c r="E15" s="72"/>
      <c r="F15" s="94">
        <v>1080</v>
      </c>
      <c r="G15" s="94">
        <v>134</v>
      </c>
    </row>
    <row r="16" spans="1:7" x14ac:dyDescent="0.2">
      <c r="A16" s="73" t="s">
        <v>13</v>
      </c>
      <c r="B16" s="73" t="s">
        <v>14</v>
      </c>
      <c r="C16" s="72">
        <f t="shared" si="0"/>
        <v>2875</v>
      </c>
      <c r="D16" s="20">
        <v>330</v>
      </c>
      <c r="E16" s="94">
        <v>979</v>
      </c>
      <c r="F16" s="94">
        <v>1528</v>
      </c>
      <c r="G16" s="94">
        <v>38</v>
      </c>
    </row>
    <row r="17" spans="1:7" x14ac:dyDescent="0.2">
      <c r="A17" s="74"/>
      <c r="B17" s="74" t="s">
        <v>15</v>
      </c>
      <c r="C17" s="92">
        <f>SUM(C18:C23)</f>
        <v>34980</v>
      </c>
      <c r="D17" s="92">
        <f>SUM(D18:D23)</f>
        <v>1658</v>
      </c>
      <c r="E17" s="92">
        <f>SUM(E18:E23)</f>
        <v>5380</v>
      </c>
      <c r="F17" s="92">
        <f>SUM(F18:F23)</f>
        <v>26337</v>
      </c>
      <c r="G17" s="92">
        <f>SUM(G18:G23)</f>
        <v>1605</v>
      </c>
    </row>
    <row r="18" spans="1:7" x14ac:dyDescent="0.2">
      <c r="A18" s="76" t="s">
        <v>16</v>
      </c>
      <c r="B18" s="76" t="s">
        <v>17</v>
      </c>
      <c r="C18" s="85">
        <f t="shared" ref="C18:C23" si="1">SUM(D18:G18)</f>
        <v>5469</v>
      </c>
      <c r="D18" s="93">
        <v>504</v>
      </c>
      <c r="E18" s="93">
        <v>890</v>
      </c>
      <c r="F18" s="93">
        <v>3726</v>
      </c>
      <c r="G18" s="93">
        <v>349</v>
      </c>
    </row>
    <row r="19" spans="1:7" x14ac:dyDescent="0.2">
      <c r="A19" s="78" t="s">
        <v>18</v>
      </c>
      <c r="B19" s="78" t="s">
        <v>19</v>
      </c>
      <c r="C19" s="72">
        <f t="shared" si="1"/>
        <v>4826</v>
      </c>
      <c r="D19" s="94">
        <v>531</v>
      </c>
      <c r="E19" s="94">
        <v>781</v>
      </c>
      <c r="F19" s="94">
        <v>3501</v>
      </c>
      <c r="G19" s="94">
        <v>13</v>
      </c>
    </row>
    <row r="20" spans="1:7" x14ac:dyDescent="0.2">
      <c r="A20" s="78" t="s">
        <v>20</v>
      </c>
      <c r="B20" s="78" t="s">
        <v>31</v>
      </c>
      <c r="C20" s="72">
        <f t="shared" si="1"/>
        <v>5692</v>
      </c>
      <c r="D20" s="94"/>
      <c r="E20" s="94">
        <v>2108</v>
      </c>
      <c r="F20" s="94">
        <v>3084</v>
      </c>
      <c r="G20" s="94">
        <v>500</v>
      </c>
    </row>
    <row r="21" spans="1:7" x14ac:dyDescent="0.2">
      <c r="A21" s="78" t="s">
        <v>22</v>
      </c>
      <c r="B21" s="78" t="s">
        <v>32</v>
      </c>
      <c r="C21" s="72">
        <f t="shared" si="1"/>
        <v>10259</v>
      </c>
      <c r="D21" s="94">
        <v>281</v>
      </c>
      <c r="E21" s="94">
        <v>837</v>
      </c>
      <c r="F21" s="94">
        <v>8835</v>
      </c>
      <c r="G21" s="94">
        <v>306</v>
      </c>
    </row>
    <row r="22" spans="1:7" x14ac:dyDescent="0.2">
      <c r="A22" s="78" t="s">
        <v>24</v>
      </c>
      <c r="B22" s="78" t="s">
        <v>33</v>
      </c>
      <c r="C22" s="72">
        <f t="shared" si="1"/>
        <v>5496</v>
      </c>
      <c r="D22" s="94">
        <v>327</v>
      </c>
      <c r="E22" s="94">
        <v>567</v>
      </c>
      <c r="F22" s="94">
        <v>4335</v>
      </c>
      <c r="G22" s="94">
        <v>267</v>
      </c>
    </row>
    <row r="23" spans="1:7" x14ac:dyDescent="0.2">
      <c r="A23" s="79" t="s">
        <v>26</v>
      </c>
      <c r="B23" s="79" t="s">
        <v>27</v>
      </c>
      <c r="C23" s="81">
        <f t="shared" si="1"/>
        <v>3238</v>
      </c>
      <c r="D23" s="95">
        <v>15</v>
      </c>
      <c r="E23" s="95">
        <v>197</v>
      </c>
      <c r="F23" s="95">
        <v>2856</v>
      </c>
      <c r="G23" s="95">
        <v>170</v>
      </c>
    </row>
    <row r="24" spans="1:7" x14ac:dyDescent="0.2">
      <c r="A24" s="82"/>
      <c r="B24" s="83" t="s">
        <v>28</v>
      </c>
      <c r="C24" s="83">
        <f>SUM(C4:C17)</f>
        <v>147032</v>
      </c>
      <c r="D24" s="83">
        <f>SUM(D4:D17)</f>
        <v>11792</v>
      </c>
      <c r="E24" s="83">
        <f>SUM(E4:E17)</f>
        <v>34435</v>
      </c>
      <c r="F24" s="83">
        <f>SUM(F4:F17)</f>
        <v>95523</v>
      </c>
      <c r="G24" s="83">
        <f>SUM(G4:G17)</f>
        <v>5282</v>
      </c>
    </row>
    <row r="25" spans="1:7" x14ac:dyDescent="0.2">
      <c r="A25" s="122"/>
      <c r="B25" s="123"/>
      <c r="C25" s="124"/>
      <c r="D25" s="124"/>
      <c r="E25" s="124"/>
      <c r="F25" s="124"/>
      <c r="G25" s="124"/>
    </row>
    <row r="26" spans="1:7" x14ac:dyDescent="0.2">
      <c r="A26" s="125"/>
      <c r="B26" s="48" t="s">
        <v>103</v>
      </c>
      <c r="C26" s="26">
        <v>145950</v>
      </c>
      <c r="D26" s="26">
        <v>11248</v>
      </c>
      <c r="E26" s="26">
        <v>34405</v>
      </c>
      <c r="F26" s="26">
        <v>94878</v>
      </c>
      <c r="G26" s="26">
        <v>5419</v>
      </c>
    </row>
    <row r="27" spans="1:7" x14ac:dyDescent="0.2">
      <c r="A27" s="125"/>
      <c r="B27" s="63" t="s">
        <v>98</v>
      </c>
      <c r="C27" s="26">
        <v>144729</v>
      </c>
      <c r="D27" s="26">
        <v>11453</v>
      </c>
      <c r="E27" s="26">
        <v>34678</v>
      </c>
      <c r="F27" s="26">
        <v>93246</v>
      </c>
      <c r="G27" s="26">
        <v>5352</v>
      </c>
    </row>
    <row r="28" spans="1:7" x14ac:dyDescent="0.2">
      <c r="A28" s="125"/>
      <c r="B28" s="63" t="s">
        <v>97</v>
      </c>
      <c r="C28" s="26">
        <v>142318</v>
      </c>
      <c r="D28" s="26">
        <v>10600</v>
      </c>
      <c r="E28" s="26">
        <v>35403</v>
      </c>
      <c r="F28" s="26">
        <v>90925</v>
      </c>
      <c r="G28" s="26">
        <v>5390</v>
      </c>
    </row>
    <row r="29" spans="1:7" x14ac:dyDescent="0.2">
      <c r="A29" s="125"/>
      <c r="B29" s="63" t="s">
        <v>96</v>
      </c>
      <c r="C29" s="26">
        <v>141723</v>
      </c>
      <c r="D29" s="26">
        <v>10343</v>
      </c>
      <c r="E29" s="26">
        <v>35460</v>
      </c>
      <c r="F29" s="26">
        <v>90553</v>
      </c>
      <c r="G29" s="26">
        <v>5367</v>
      </c>
    </row>
    <row r="30" spans="1:7" x14ac:dyDescent="0.2">
      <c r="A30" s="125"/>
      <c r="B30" s="59" t="s">
        <v>95</v>
      </c>
      <c r="C30" s="48">
        <v>144706</v>
      </c>
      <c r="D30" s="48">
        <v>8827</v>
      </c>
      <c r="E30" s="48">
        <v>37596</v>
      </c>
      <c r="F30" s="48">
        <v>92126</v>
      </c>
      <c r="G30" s="48">
        <v>6157</v>
      </c>
    </row>
    <row r="31" spans="1:7" x14ac:dyDescent="0.2">
      <c r="A31" s="19"/>
      <c r="B31" s="59" t="s">
        <v>87</v>
      </c>
      <c r="C31" s="48">
        <v>149913</v>
      </c>
      <c r="D31" s="48">
        <v>5311</v>
      </c>
      <c r="E31" s="48">
        <v>42145</v>
      </c>
      <c r="F31" s="48">
        <v>96232</v>
      </c>
      <c r="G31" s="48">
        <v>6225</v>
      </c>
    </row>
    <row r="32" spans="1:7" x14ac:dyDescent="0.2">
      <c r="A32" s="19"/>
      <c r="B32" s="59" t="s">
        <v>84</v>
      </c>
      <c r="C32" s="48">
        <v>158137</v>
      </c>
      <c r="D32" s="48">
        <v>4933</v>
      </c>
      <c r="E32" s="48">
        <v>44003</v>
      </c>
      <c r="F32" s="48">
        <v>102976</v>
      </c>
      <c r="G32" s="48">
        <v>6225</v>
      </c>
    </row>
    <row r="33" spans="1:7" x14ac:dyDescent="0.2">
      <c r="A33" s="4"/>
      <c r="B33" s="56" t="s">
        <v>83</v>
      </c>
      <c r="C33" s="56">
        <v>166073</v>
      </c>
      <c r="D33" s="56">
        <v>5007</v>
      </c>
      <c r="E33" s="56">
        <v>46021</v>
      </c>
      <c r="F33" s="56">
        <v>108526</v>
      </c>
      <c r="G33" s="56">
        <v>6519</v>
      </c>
    </row>
    <row r="34" spans="1:7" x14ac:dyDescent="0.2">
      <c r="A34" s="4"/>
      <c r="B34" s="56" t="s">
        <v>70</v>
      </c>
      <c r="C34" s="56">
        <v>173712</v>
      </c>
      <c r="D34" s="56">
        <v>5125</v>
      </c>
      <c r="E34" s="56">
        <v>50582</v>
      </c>
      <c r="F34" s="56">
        <v>111459</v>
      </c>
      <c r="G34" s="56">
        <v>6546</v>
      </c>
    </row>
    <row r="35" spans="1:7" x14ac:dyDescent="0.2">
      <c r="A35" s="4"/>
      <c r="B35" s="56" t="s">
        <v>68</v>
      </c>
      <c r="C35" s="56">
        <v>184107</v>
      </c>
      <c r="D35" s="56">
        <v>5212</v>
      </c>
      <c r="E35" s="56">
        <v>54175</v>
      </c>
      <c r="F35" s="56">
        <v>117911</v>
      </c>
      <c r="G35" s="56">
        <v>6809</v>
      </c>
    </row>
    <row r="36" spans="1:7" x14ac:dyDescent="0.2">
      <c r="A36" s="4"/>
      <c r="B36" s="56" t="s">
        <v>67</v>
      </c>
      <c r="C36" s="56">
        <v>194230</v>
      </c>
      <c r="D36" s="56">
        <v>5650</v>
      </c>
      <c r="E36" s="56">
        <v>56981</v>
      </c>
      <c r="F36" s="56">
        <v>124560</v>
      </c>
      <c r="G36" s="56">
        <v>7039</v>
      </c>
    </row>
    <row r="37" spans="1:7" x14ac:dyDescent="0.2">
      <c r="A37" s="4"/>
      <c r="B37" s="56" t="s">
        <v>66</v>
      </c>
      <c r="C37" s="56">
        <v>205189</v>
      </c>
      <c r="D37" s="56">
        <v>6387</v>
      </c>
      <c r="E37" s="56">
        <v>61426</v>
      </c>
      <c r="F37" s="56">
        <v>130214</v>
      </c>
      <c r="G37" s="56">
        <v>7162</v>
      </c>
    </row>
    <row r="38" spans="1:7" x14ac:dyDescent="0.2">
      <c r="A38" s="4"/>
      <c r="B38" s="56" t="s">
        <v>59</v>
      </c>
      <c r="C38" s="56">
        <v>214855</v>
      </c>
      <c r="D38" s="56">
        <v>6949</v>
      </c>
      <c r="E38" s="56">
        <v>65613</v>
      </c>
      <c r="F38" s="56">
        <v>135074</v>
      </c>
      <c r="G38" s="56">
        <v>7219</v>
      </c>
    </row>
    <row r="39" spans="1:7" x14ac:dyDescent="0.2">
      <c r="A39" s="4"/>
      <c r="B39" s="56" t="s">
        <v>60</v>
      </c>
      <c r="C39" s="56">
        <v>219975</v>
      </c>
      <c r="D39" s="56">
        <v>7577</v>
      </c>
      <c r="E39" s="56">
        <v>68293</v>
      </c>
      <c r="F39" s="56">
        <v>136953</v>
      </c>
      <c r="G39" s="56">
        <v>7152</v>
      </c>
    </row>
    <row r="40" spans="1:7" x14ac:dyDescent="0.2">
      <c r="A40" s="4"/>
      <c r="B40" s="15" t="s">
        <v>61</v>
      </c>
      <c r="C40" s="15">
        <v>227552</v>
      </c>
      <c r="D40" s="15">
        <v>8548</v>
      </c>
      <c r="E40" s="15">
        <v>70161</v>
      </c>
      <c r="F40" s="15">
        <v>141598</v>
      </c>
      <c r="G40" s="15">
        <v>7245</v>
      </c>
    </row>
    <row r="41" spans="1:7" x14ac:dyDescent="0.2">
      <c r="A41" s="4"/>
      <c r="B41" s="15" t="s">
        <v>62</v>
      </c>
      <c r="C41" s="15">
        <v>232239</v>
      </c>
      <c r="D41" s="15">
        <v>10097</v>
      </c>
      <c r="E41" s="15">
        <v>69378</v>
      </c>
      <c r="F41" s="15">
        <v>145555</v>
      </c>
      <c r="G41" s="15">
        <v>7209</v>
      </c>
    </row>
    <row r="42" spans="1:7" x14ac:dyDescent="0.2">
      <c r="A42" s="4"/>
      <c r="B42" s="15" t="s">
        <v>65</v>
      </c>
      <c r="C42" s="15">
        <v>232859</v>
      </c>
      <c r="D42" s="15">
        <v>7717</v>
      </c>
      <c r="E42" s="15">
        <v>71500</v>
      </c>
      <c r="F42" s="15">
        <v>146551</v>
      </c>
      <c r="G42" s="15">
        <v>7091</v>
      </c>
    </row>
    <row r="43" spans="1:7" x14ac:dyDescent="0.2">
      <c r="A43" s="4"/>
      <c r="B43" s="16" t="s">
        <v>29</v>
      </c>
      <c r="C43" s="15">
        <v>230239</v>
      </c>
      <c r="D43" s="15">
        <v>9054</v>
      </c>
      <c r="E43" s="15">
        <v>71240</v>
      </c>
      <c r="F43" s="15">
        <v>144145</v>
      </c>
      <c r="G43" s="15">
        <v>5800</v>
      </c>
    </row>
    <row r="44" spans="1:7" x14ac:dyDescent="0.2">
      <c r="A44" s="10"/>
      <c r="B44" s="17" t="s">
        <v>30</v>
      </c>
      <c r="C44" s="18">
        <v>226166</v>
      </c>
      <c r="D44" s="18">
        <v>10090</v>
      </c>
      <c r="E44" s="18">
        <v>72730</v>
      </c>
      <c r="F44" s="18">
        <v>137758</v>
      </c>
      <c r="G44" s="18">
        <v>5588</v>
      </c>
    </row>
    <row r="46" spans="1:7" x14ac:dyDescent="0.2">
      <c r="A46" s="96" t="s">
        <v>58</v>
      </c>
    </row>
    <row r="47" spans="1:7" x14ac:dyDescent="0.2">
      <c r="A47" s="96" t="s">
        <v>39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4.25" customHeight="1" x14ac:dyDescent="0.25">
      <c r="A1" s="132" t="s">
        <v>108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ht="12" customHeight="1" x14ac:dyDescent="0.2"/>
    <row r="3" spans="1:15" x14ac:dyDescent="0.2">
      <c r="A3" s="133" t="s">
        <v>78</v>
      </c>
      <c r="B3" s="134"/>
      <c r="C3" s="37" t="s">
        <v>0</v>
      </c>
      <c r="D3" s="38" t="s">
        <v>40</v>
      </c>
      <c r="E3" s="38" t="s">
        <v>41</v>
      </c>
      <c r="F3" s="38" t="s">
        <v>42</v>
      </c>
      <c r="G3" s="38" t="s">
        <v>43</v>
      </c>
      <c r="H3" s="38" t="s">
        <v>44</v>
      </c>
      <c r="I3" s="38" t="s">
        <v>45</v>
      </c>
      <c r="J3" s="38" t="s">
        <v>46</v>
      </c>
      <c r="K3" s="38" t="s">
        <v>47</v>
      </c>
      <c r="L3" s="38" t="s">
        <v>48</v>
      </c>
      <c r="M3" s="38" t="s">
        <v>49</v>
      </c>
      <c r="N3" s="38" t="s">
        <v>50</v>
      </c>
      <c r="O3" s="38" t="s">
        <v>51</v>
      </c>
    </row>
    <row r="4" spans="1:15" x14ac:dyDescent="0.2">
      <c r="A4" s="69">
        <v>41</v>
      </c>
      <c r="B4" s="69" t="s">
        <v>71</v>
      </c>
      <c r="C4" s="1">
        <f t="shared" ref="C4:C16" si="0">SUM(D4:O4)</f>
        <v>14039</v>
      </c>
      <c r="D4" s="51">
        <v>1267</v>
      </c>
      <c r="E4" s="51">
        <v>1344</v>
      </c>
      <c r="F4" s="51">
        <v>1448</v>
      </c>
      <c r="G4" s="51">
        <v>1488</v>
      </c>
      <c r="H4" s="51">
        <v>1465</v>
      </c>
      <c r="I4" s="51">
        <v>1367</v>
      </c>
      <c r="J4" s="51">
        <v>1326</v>
      </c>
      <c r="K4" s="51">
        <v>1386</v>
      </c>
      <c r="L4" s="51">
        <v>1434</v>
      </c>
      <c r="M4" s="51">
        <v>508</v>
      </c>
      <c r="N4" s="51">
        <v>504</v>
      </c>
      <c r="O4" s="51">
        <v>502</v>
      </c>
    </row>
    <row r="5" spans="1:15" x14ac:dyDescent="0.2">
      <c r="A5" s="70">
        <v>42</v>
      </c>
      <c r="B5" s="70" t="s">
        <v>72</v>
      </c>
      <c r="C5" s="4">
        <f t="shared" si="0"/>
        <v>10964</v>
      </c>
      <c r="D5" s="52">
        <v>841</v>
      </c>
      <c r="E5" s="52">
        <v>936</v>
      </c>
      <c r="F5" s="52">
        <v>1015</v>
      </c>
      <c r="G5" s="52">
        <v>989</v>
      </c>
      <c r="H5" s="52">
        <v>942</v>
      </c>
      <c r="I5" s="52">
        <v>988</v>
      </c>
      <c r="J5" s="52">
        <v>976</v>
      </c>
      <c r="K5" s="52">
        <v>1008</v>
      </c>
      <c r="L5" s="52">
        <v>1141</v>
      </c>
      <c r="M5" s="52">
        <v>701</v>
      </c>
      <c r="N5" s="52">
        <v>707</v>
      </c>
      <c r="O5" s="52">
        <v>720</v>
      </c>
    </row>
    <row r="6" spans="1:15" x14ac:dyDescent="0.2">
      <c r="A6" s="70">
        <v>43</v>
      </c>
      <c r="B6" s="70" t="s">
        <v>73</v>
      </c>
      <c r="C6" s="4">
        <f t="shared" si="0"/>
        <v>30170</v>
      </c>
      <c r="D6" s="52">
        <v>3283</v>
      </c>
      <c r="E6" s="52">
        <v>3323</v>
      </c>
      <c r="F6" s="52">
        <v>3587</v>
      </c>
      <c r="G6" s="52">
        <v>3394</v>
      </c>
      <c r="H6" s="52">
        <v>3094</v>
      </c>
      <c r="I6" s="52">
        <v>2934</v>
      </c>
      <c r="J6" s="52">
        <v>2622</v>
      </c>
      <c r="K6" s="52">
        <v>2502</v>
      </c>
      <c r="L6" s="52">
        <v>2388</v>
      </c>
      <c r="M6" s="52">
        <v>1100</v>
      </c>
      <c r="N6" s="52">
        <v>1045</v>
      </c>
      <c r="O6" s="52">
        <v>898</v>
      </c>
    </row>
    <row r="7" spans="1:15" x14ac:dyDescent="0.2">
      <c r="A7" s="70">
        <v>44</v>
      </c>
      <c r="B7" s="70" t="s">
        <v>74</v>
      </c>
      <c r="C7" s="4">
        <f t="shared" si="0"/>
        <v>16076</v>
      </c>
      <c r="D7" s="52">
        <v>1410</v>
      </c>
      <c r="E7" s="52">
        <v>1591</v>
      </c>
      <c r="F7" s="52">
        <v>1651</v>
      </c>
      <c r="G7" s="52">
        <v>1635</v>
      </c>
      <c r="H7" s="52">
        <v>1530</v>
      </c>
      <c r="I7" s="52">
        <v>1586</v>
      </c>
      <c r="J7" s="52">
        <v>1555</v>
      </c>
      <c r="K7" s="52">
        <v>1563</v>
      </c>
      <c r="L7" s="52">
        <v>1585</v>
      </c>
      <c r="M7" s="52">
        <v>622</v>
      </c>
      <c r="N7" s="52">
        <v>672</v>
      </c>
      <c r="O7" s="52">
        <v>676</v>
      </c>
    </row>
    <row r="8" spans="1:15" x14ac:dyDescent="0.2">
      <c r="A8" s="70">
        <v>45</v>
      </c>
      <c r="B8" s="70" t="s">
        <v>75</v>
      </c>
      <c r="C8" s="4">
        <f t="shared" si="0"/>
        <v>15515</v>
      </c>
      <c r="D8" s="52">
        <v>1450</v>
      </c>
      <c r="E8" s="52">
        <v>1497</v>
      </c>
      <c r="F8" s="52">
        <v>1605</v>
      </c>
      <c r="G8" s="52">
        <v>1604</v>
      </c>
      <c r="H8" s="52">
        <v>1576</v>
      </c>
      <c r="I8" s="52">
        <v>1589</v>
      </c>
      <c r="J8" s="52">
        <v>1459</v>
      </c>
      <c r="K8" s="52">
        <v>1471</v>
      </c>
      <c r="L8" s="52">
        <v>1475</v>
      </c>
      <c r="M8" s="52">
        <v>622</v>
      </c>
      <c r="N8" s="52">
        <v>561</v>
      </c>
      <c r="O8" s="52">
        <v>606</v>
      </c>
    </row>
    <row r="9" spans="1:15" x14ac:dyDescent="0.2">
      <c r="A9" s="70" t="s">
        <v>1</v>
      </c>
      <c r="B9" s="70" t="s">
        <v>76</v>
      </c>
      <c r="C9" s="4">
        <f t="shared" si="0"/>
        <v>1870</v>
      </c>
      <c r="D9" s="52">
        <v>181</v>
      </c>
      <c r="E9" s="52">
        <v>178</v>
      </c>
      <c r="F9" s="52">
        <v>210</v>
      </c>
      <c r="G9" s="52">
        <v>155</v>
      </c>
      <c r="H9" s="52">
        <v>202</v>
      </c>
      <c r="I9" s="52">
        <v>160</v>
      </c>
      <c r="J9" s="52">
        <v>131</v>
      </c>
      <c r="K9" s="52">
        <v>153</v>
      </c>
      <c r="L9" s="52">
        <v>150</v>
      </c>
      <c r="M9" s="52">
        <v>98</v>
      </c>
      <c r="N9" s="52">
        <v>137</v>
      </c>
      <c r="O9" s="52">
        <v>115</v>
      </c>
    </row>
    <row r="10" spans="1:15" x14ac:dyDescent="0.2">
      <c r="A10" s="70" t="s">
        <v>2</v>
      </c>
      <c r="B10" s="70" t="s">
        <v>77</v>
      </c>
      <c r="C10" s="4">
        <f t="shared" si="0"/>
        <v>3597</v>
      </c>
      <c r="D10" s="52">
        <v>322</v>
      </c>
      <c r="E10" s="52">
        <v>339</v>
      </c>
      <c r="F10" s="52">
        <v>333</v>
      </c>
      <c r="G10" s="52">
        <v>342</v>
      </c>
      <c r="H10" s="52">
        <v>311</v>
      </c>
      <c r="I10" s="52">
        <v>297</v>
      </c>
      <c r="J10" s="52">
        <v>257</v>
      </c>
      <c r="K10" s="52">
        <v>276</v>
      </c>
      <c r="L10" s="52">
        <v>246</v>
      </c>
      <c r="M10" s="52">
        <v>314</v>
      </c>
      <c r="N10" s="52">
        <v>268</v>
      </c>
      <c r="O10" s="52">
        <v>292</v>
      </c>
    </row>
    <row r="11" spans="1:15" x14ac:dyDescent="0.2">
      <c r="A11" s="41" t="s">
        <v>3</v>
      </c>
      <c r="B11" s="41" t="s">
        <v>4</v>
      </c>
      <c r="C11" s="4">
        <f t="shared" si="0"/>
        <v>1740</v>
      </c>
      <c r="D11" s="52">
        <v>183</v>
      </c>
      <c r="E11" s="52">
        <v>182</v>
      </c>
      <c r="F11" s="52">
        <v>178</v>
      </c>
      <c r="G11" s="52">
        <v>171</v>
      </c>
      <c r="H11" s="52">
        <v>141</v>
      </c>
      <c r="I11" s="52">
        <v>133</v>
      </c>
      <c r="J11" s="52">
        <v>141</v>
      </c>
      <c r="K11" s="52">
        <v>140</v>
      </c>
      <c r="L11" s="52">
        <v>135</v>
      </c>
      <c r="M11" s="52">
        <v>95</v>
      </c>
      <c r="N11" s="52">
        <v>125</v>
      </c>
      <c r="O11" s="52">
        <v>116</v>
      </c>
    </row>
    <row r="12" spans="1:15" x14ac:dyDescent="0.2">
      <c r="A12" s="41" t="s">
        <v>5</v>
      </c>
      <c r="B12" s="41" t="s">
        <v>6</v>
      </c>
      <c r="C12" s="4">
        <f t="shared" si="0"/>
        <v>4963</v>
      </c>
      <c r="D12" s="52">
        <v>470</v>
      </c>
      <c r="E12" s="52">
        <v>523</v>
      </c>
      <c r="F12" s="52">
        <v>532</v>
      </c>
      <c r="G12" s="52">
        <v>523</v>
      </c>
      <c r="H12" s="52">
        <v>436</v>
      </c>
      <c r="I12" s="52">
        <v>422</v>
      </c>
      <c r="J12" s="52">
        <v>441</v>
      </c>
      <c r="K12" s="52">
        <v>424</v>
      </c>
      <c r="L12" s="52">
        <v>390</v>
      </c>
      <c r="M12" s="52">
        <v>268</v>
      </c>
      <c r="N12" s="52">
        <v>257</v>
      </c>
      <c r="O12" s="52">
        <v>277</v>
      </c>
    </row>
    <row r="13" spans="1:15" x14ac:dyDescent="0.2">
      <c r="A13" s="41" t="s">
        <v>7</v>
      </c>
      <c r="B13" s="41" t="s">
        <v>8</v>
      </c>
      <c r="C13" s="4">
        <f t="shared" si="0"/>
        <v>2675</v>
      </c>
      <c r="D13" s="52">
        <v>243</v>
      </c>
      <c r="E13" s="52">
        <v>279</v>
      </c>
      <c r="F13" s="52">
        <v>296</v>
      </c>
      <c r="G13" s="52">
        <v>302</v>
      </c>
      <c r="H13" s="52">
        <v>279</v>
      </c>
      <c r="I13" s="52">
        <v>257</v>
      </c>
      <c r="J13" s="52">
        <v>260</v>
      </c>
      <c r="K13" s="52">
        <v>234</v>
      </c>
      <c r="L13" s="52">
        <v>214</v>
      </c>
      <c r="M13" s="52">
        <v>109</v>
      </c>
      <c r="N13" s="52">
        <v>102</v>
      </c>
      <c r="O13" s="52">
        <v>100</v>
      </c>
    </row>
    <row r="14" spans="1:15" x14ac:dyDescent="0.2">
      <c r="A14" s="41" t="s">
        <v>9</v>
      </c>
      <c r="B14" s="41" t="s">
        <v>10</v>
      </c>
      <c r="C14" s="4">
        <f t="shared" si="0"/>
        <v>5867</v>
      </c>
      <c r="D14" s="52">
        <v>524</v>
      </c>
      <c r="E14" s="52">
        <v>573</v>
      </c>
      <c r="F14" s="52">
        <v>602</v>
      </c>
      <c r="G14" s="52">
        <v>563</v>
      </c>
      <c r="H14" s="52">
        <v>553</v>
      </c>
      <c r="I14" s="52">
        <v>599</v>
      </c>
      <c r="J14" s="52">
        <v>517</v>
      </c>
      <c r="K14" s="52">
        <v>486</v>
      </c>
      <c r="L14" s="52">
        <v>528</v>
      </c>
      <c r="M14" s="52">
        <v>304</v>
      </c>
      <c r="N14" s="52">
        <v>307</v>
      </c>
      <c r="O14" s="52">
        <v>311</v>
      </c>
    </row>
    <row r="15" spans="1:15" x14ac:dyDescent="0.2">
      <c r="A15" s="41" t="s">
        <v>11</v>
      </c>
      <c r="B15" s="41" t="s">
        <v>12</v>
      </c>
      <c r="C15" s="4">
        <f t="shared" si="0"/>
        <v>1701</v>
      </c>
      <c r="D15" s="52">
        <v>146</v>
      </c>
      <c r="E15" s="52">
        <v>152</v>
      </c>
      <c r="F15" s="52">
        <v>167</v>
      </c>
      <c r="G15" s="52">
        <v>152</v>
      </c>
      <c r="H15" s="52">
        <v>164</v>
      </c>
      <c r="I15" s="52">
        <v>141</v>
      </c>
      <c r="J15" s="52">
        <v>120</v>
      </c>
      <c r="K15" s="52">
        <v>139</v>
      </c>
      <c r="L15" s="52">
        <v>146</v>
      </c>
      <c r="M15" s="52">
        <v>124</v>
      </c>
      <c r="N15" s="52">
        <v>124</v>
      </c>
      <c r="O15" s="52">
        <v>126</v>
      </c>
    </row>
    <row r="16" spans="1:15" x14ac:dyDescent="0.2">
      <c r="A16" s="41" t="s">
        <v>13</v>
      </c>
      <c r="B16" s="41" t="s">
        <v>14</v>
      </c>
      <c r="C16" s="4">
        <f t="shared" si="0"/>
        <v>2875</v>
      </c>
      <c r="D16" s="52">
        <v>281</v>
      </c>
      <c r="E16" s="52">
        <v>265</v>
      </c>
      <c r="F16" s="52">
        <v>315</v>
      </c>
      <c r="G16" s="52">
        <v>290</v>
      </c>
      <c r="H16" s="52">
        <v>263</v>
      </c>
      <c r="I16" s="52">
        <v>262</v>
      </c>
      <c r="J16" s="52">
        <v>235</v>
      </c>
      <c r="K16" s="52">
        <v>227</v>
      </c>
      <c r="L16" s="52">
        <v>234</v>
      </c>
      <c r="M16" s="52">
        <v>188</v>
      </c>
      <c r="N16" s="52">
        <v>156</v>
      </c>
      <c r="O16" s="52">
        <v>159</v>
      </c>
    </row>
    <row r="17" spans="1:15" x14ac:dyDescent="0.2">
      <c r="A17" s="43"/>
      <c r="B17" s="43" t="s">
        <v>15</v>
      </c>
      <c r="C17" s="32">
        <f t="shared" ref="C17:O17" si="1">SUM(C18:C23)</f>
        <v>34980</v>
      </c>
      <c r="D17" s="32">
        <f t="shared" si="1"/>
        <v>3446</v>
      </c>
      <c r="E17" s="32">
        <f t="shared" si="1"/>
        <v>3434</v>
      </c>
      <c r="F17" s="32">
        <f t="shared" si="1"/>
        <v>3581</v>
      </c>
      <c r="G17" s="32">
        <f t="shared" si="1"/>
        <v>3441</v>
      </c>
      <c r="H17" s="32">
        <f t="shared" si="1"/>
        <v>3186</v>
      </c>
      <c r="I17" s="32">
        <f t="shared" si="1"/>
        <v>3037</v>
      </c>
      <c r="J17" s="32">
        <f t="shared" si="1"/>
        <v>2946</v>
      </c>
      <c r="K17" s="32">
        <f t="shared" si="1"/>
        <v>2937</v>
      </c>
      <c r="L17" s="32">
        <f t="shared" si="1"/>
        <v>2853</v>
      </c>
      <c r="M17" s="32">
        <f t="shared" si="1"/>
        <v>2203</v>
      </c>
      <c r="N17" s="32">
        <f t="shared" si="1"/>
        <v>2107</v>
      </c>
      <c r="O17" s="32">
        <f t="shared" si="1"/>
        <v>1809</v>
      </c>
    </row>
    <row r="18" spans="1:15" x14ac:dyDescent="0.2">
      <c r="A18" s="44" t="s">
        <v>16</v>
      </c>
      <c r="B18" s="44" t="s">
        <v>17</v>
      </c>
      <c r="C18" s="1">
        <f t="shared" ref="C18:C23" si="2">SUM(D18:O18)</f>
        <v>5469</v>
      </c>
      <c r="D18" s="51">
        <v>432</v>
      </c>
      <c r="E18" s="51">
        <v>437</v>
      </c>
      <c r="F18" s="51">
        <v>426</v>
      </c>
      <c r="G18" s="51">
        <v>444</v>
      </c>
      <c r="H18" s="51">
        <v>373</v>
      </c>
      <c r="I18" s="51">
        <v>407</v>
      </c>
      <c r="J18" s="51">
        <v>479</v>
      </c>
      <c r="K18" s="51">
        <v>471</v>
      </c>
      <c r="L18" s="51">
        <v>506</v>
      </c>
      <c r="M18" s="51">
        <v>522</v>
      </c>
      <c r="N18" s="51">
        <v>516</v>
      </c>
      <c r="O18" s="51">
        <v>456</v>
      </c>
    </row>
    <row r="19" spans="1:15" x14ac:dyDescent="0.2">
      <c r="A19" s="45" t="s">
        <v>18</v>
      </c>
      <c r="B19" s="45" t="s">
        <v>19</v>
      </c>
      <c r="C19" s="4">
        <f t="shared" si="2"/>
        <v>4826</v>
      </c>
      <c r="D19" s="52">
        <v>475</v>
      </c>
      <c r="E19" s="52">
        <v>501</v>
      </c>
      <c r="F19" s="52">
        <v>536</v>
      </c>
      <c r="G19" s="52">
        <v>528</v>
      </c>
      <c r="H19" s="52">
        <v>498</v>
      </c>
      <c r="I19" s="52">
        <v>465</v>
      </c>
      <c r="J19" s="52">
        <v>406</v>
      </c>
      <c r="K19" s="52">
        <v>415</v>
      </c>
      <c r="L19" s="52">
        <v>392</v>
      </c>
      <c r="M19" s="52">
        <v>201</v>
      </c>
      <c r="N19" s="52">
        <v>225</v>
      </c>
      <c r="O19" s="52">
        <v>184</v>
      </c>
    </row>
    <row r="20" spans="1:15" x14ac:dyDescent="0.2">
      <c r="A20" s="45" t="s">
        <v>20</v>
      </c>
      <c r="B20" s="45" t="s">
        <v>31</v>
      </c>
      <c r="C20" s="4">
        <f t="shared" si="2"/>
        <v>5692</v>
      </c>
      <c r="D20" s="52">
        <v>689</v>
      </c>
      <c r="E20" s="52">
        <v>630</v>
      </c>
      <c r="F20" s="52">
        <v>689</v>
      </c>
      <c r="G20" s="52">
        <v>642</v>
      </c>
      <c r="H20" s="52">
        <v>630</v>
      </c>
      <c r="I20" s="52">
        <v>598</v>
      </c>
      <c r="J20" s="52">
        <v>496</v>
      </c>
      <c r="K20" s="52">
        <v>462</v>
      </c>
      <c r="L20" s="52">
        <v>490</v>
      </c>
      <c r="M20" s="52">
        <v>135</v>
      </c>
      <c r="N20" s="52">
        <v>134</v>
      </c>
      <c r="O20" s="52">
        <v>97</v>
      </c>
    </row>
    <row r="21" spans="1:15" x14ac:dyDescent="0.2">
      <c r="A21" s="45" t="s">
        <v>22</v>
      </c>
      <c r="B21" s="45" t="s">
        <v>32</v>
      </c>
      <c r="C21" s="4">
        <f t="shared" si="2"/>
        <v>10259</v>
      </c>
      <c r="D21" s="52">
        <v>1101</v>
      </c>
      <c r="E21" s="52">
        <v>1076</v>
      </c>
      <c r="F21" s="52">
        <v>1109</v>
      </c>
      <c r="G21" s="52">
        <v>1029</v>
      </c>
      <c r="H21" s="52">
        <v>950</v>
      </c>
      <c r="I21" s="52">
        <v>896</v>
      </c>
      <c r="J21" s="52">
        <v>881</v>
      </c>
      <c r="K21" s="52">
        <v>824</v>
      </c>
      <c r="L21" s="52">
        <v>746</v>
      </c>
      <c r="M21" s="52">
        <v>617</v>
      </c>
      <c r="N21" s="52">
        <v>566</v>
      </c>
      <c r="O21" s="52">
        <v>464</v>
      </c>
    </row>
    <row r="22" spans="1:15" x14ac:dyDescent="0.2">
      <c r="A22" s="45" t="s">
        <v>24</v>
      </c>
      <c r="B22" s="45" t="s">
        <v>33</v>
      </c>
      <c r="C22" s="4">
        <f t="shared" si="2"/>
        <v>5496</v>
      </c>
      <c r="D22" s="52">
        <v>524</v>
      </c>
      <c r="E22" s="52">
        <v>568</v>
      </c>
      <c r="F22" s="52">
        <v>542</v>
      </c>
      <c r="G22" s="52">
        <v>524</v>
      </c>
      <c r="H22" s="52">
        <v>514</v>
      </c>
      <c r="I22" s="52">
        <v>453</v>
      </c>
      <c r="J22" s="52">
        <v>447</v>
      </c>
      <c r="K22" s="52">
        <v>467</v>
      </c>
      <c r="L22" s="52">
        <v>454</v>
      </c>
      <c r="M22" s="52">
        <v>355</v>
      </c>
      <c r="N22" s="52">
        <v>326</v>
      </c>
      <c r="O22" s="52">
        <v>322</v>
      </c>
    </row>
    <row r="23" spans="1:15" x14ac:dyDescent="0.2">
      <c r="A23" s="46" t="s">
        <v>26</v>
      </c>
      <c r="B23" s="46" t="s">
        <v>27</v>
      </c>
      <c r="C23" s="10">
        <f t="shared" si="2"/>
        <v>3238</v>
      </c>
      <c r="D23" s="53">
        <v>225</v>
      </c>
      <c r="E23" s="53">
        <v>222</v>
      </c>
      <c r="F23" s="53">
        <v>279</v>
      </c>
      <c r="G23" s="53">
        <v>274</v>
      </c>
      <c r="H23" s="53">
        <v>221</v>
      </c>
      <c r="I23" s="53">
        <v>218</v>
      </c>
      <c r="J23" s="53">
        <v>237</v>
      </c>
      <c r="K23" s="53">
        <v>298</v>
      </c>
      <c r="L23" s="53">
        <v>265</v>
      </c>
      <c r="M23" s="53">
        <v>373</v>
      </c>
      <c r="N23" s="53">
        <v>340</v>
      </c>
      <c r="O23" s="53">
        <v>286</v>
      </c>
    </row>
    <row r="24" spans="1:15" x14ac:dyDescent="0.2">
      <c r="A24" s="12"/>
      <c r="B24" s="13" t="s">
        <v>28</v>
      </c>
      <c r="C24" s="14">
        <f t="shared" ref="C24:O24" si="3">SUM(C4:C17)</f>
        <v>147032</v>
      </c>
      <c r="D24" s="31">
        <f t="shared" si="3"/>
        <v>14047</v>
      </c>
      <c r="E24" s="31">
        <f t="shared" si="3"/>
        <v>14616</v>
      </c>
      <c r="F24" s="31">
        <f t="shared" si="3"/>
        <v>15520</v>
      </c>
      <c r="G24" s="31">
        <f t="shared" si="3"/>
        <v>15049</v>
      </c>
      <c r="H24" s="31">
        <f t="shared" si="3"/>
        <v>14142</v>
      </c>
      <c r="I24" s="31">
        <f t="shared" si="3"/>
        <v>13772</v>
      </c>
      <c r="J24" s="31">
        <f t="shared" si="3"/>
        <v>12986</v>
      </c>
      <c r="K24" s="31">
        <f t="shared" si="3"/>
        <v>12946</v>
      </c>
      <c r="L24" s="31">
        <f t="shared" si="3"/>
        <v>12919</v>
      </c>
      <c r="M24" s="31">
        <f t="shared" si="3"/>
        <v>7256</v>
      </c>
      <c r="N24" s="31">
        <f t="shared" si="3"/>
        <v>7072</v>
      </c>
      <c r="O24" s="31">
        <f t="shared" si="3"/>
        <v>6707</v>
      </c>
    </row>
    <row r="25" spans="1:15" ht="12.75" customHeight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15" ht="12.75" customHeight="1" x14ac:dyDescent="0.2">
      <c r="A26" s="48"/>
      <c r="B26" s="48" t="s">
        <v>103</v>
      </c>
      <c r="C26" s="48">
        <v>145950</v>
      </c>
      <c r="D26" s="48">
        <v>14907</v>
      </c>
      <c r="E26" s="48">
        <v>15553</v>
      </c>
      <c r="F26" s="48">
        <v>15126</v>
      </c>
      <c r="G26" s="48">
        <v>14180</v>
      </c>
      <c r="H26" s="48">
        <v>13759</v>
      </c>
      <c r="I26" s="48">
        <v>13004</v>
      </c>
      <c r="J26" s="48">
        <v>13102</v>
      </c>
      <c r="K26" s="48">
        <v>12915</v>
      </c>
      <c r="L26" s="48">
        <v>12757</v>
      </c>
      <c r="M26" s="48">
        <v>7520</v>
      </c>
      <c r="N26" s="48">
        <v>6925</v>
      </c>
      <c r="O26" s="48">
        <v>6202</v>
      </c>
    </row>
    <row r="27" spans="1:15" ht="12.75" customHeight="1" x14ac:dyDescent="0.2">
      <c r="A27" s="48"/>
      <c r="B27" s="48" t="s">
        <v>98</v>
      </c>
      <c r="C27" s="48">
        <v>144729</v>
      </c>
      <c r="D27" s="48">
        <v>15885</v>
      </c>
      <c r="E27" s="48">
        <v>15173</v>
      </c>
      <c r="F27" s="48">
        <v>14259</v>
      </c>
      <c r="G27" s="48">
        <v>13779</v>
      </c>
      <c r="H27" s="48">
        <v>13059</v>
      </c>
      <c r="I27" s="48">
        <v>13119</v>
      </c>
      <c r="J27" s="48">
        <v>13089</v>
      </c>
      <c r="K27" s="48">
        <v>12736</v>
      </c>
      <c r="L27" s="48">
        <v>13117</v>
      </c>
      <c r="M27" s="48">
        <v>7372</v>
      </c>
      <c r="N27" s="48">
        <v>6401</v>
      </c>
      <c r="O27" s="48">
        <v>6740</v>
      </c>
    </row>
    <row r="28" spans="1:15" ht="12.75" customHeight="1" x14ac:dyDescent="0.2">
      <c r="A28" s="48"/>
      <c r="B28" s="48" t="s">
        <v>97</v>
      </c>
      <c r="C28" s="48">
        <v>142318</v>
      </c>
      <c r="D28" s="48">
        <v>15502</v>
      </c>
      <c r="E28" s="48">
        <v>14349</v>
      </c>
      <c r="F28" s="48">
        <v>13832</v>
      </c>
      <c r="G28" s="48">
        <v>13109</v>
      </c>
      <c r="H28" s="48">
        <v>13192</v>
      </c>
      <c r="I28" s="48">
        <v>13158</v>
      </c>
      <c r="J28" s="48">
        <v>12906</v>
      </c>
      <c r="K28" s="48">
        <v>13134</v>
      </c>
      <c r="L28" s="48">
        <v>12610</v>
      </c>
      <c r="M28" s="48">
        <v>6811</v>
      </c>
      <c r="N28" s="48">
        <v>6949</v>
      </c>
      <c r="O28" s="48">
        <v>6766</v>
      </c>
    </row>
    <row r="29" spans="1:15" ht="12.75" customHeight="1" x14ac:dyDescent="0.2">
      <c r="A29" s="48"/>
      <c r="B29" s="48" t="s">
        <v>96</v>
      </c>
      <c r="C29" s="48">
        <v>141723</v>
      </c>
      <c r="D29" s="48">
        <v>14735</v>
      </c>
      <c r="E29" s="48">
        <v>13922</v>
      </c>
      <c r="F29" s="48">
        <v>13256</v>
      </c>
      <c r="G29" s="48">
        <v>13227</v>
      </c>
      <c r="H29" s="48">
        <v>13216</v>
      </c>
      <c r="I29" s="48">
        <v>13022</v>
      </c>
      <c r="J29" s="48">
        <v>13376</v>
      </c>
      <c r="K29" s="48">
        <v>12655</v>
      </c>
      <c r="L29" s="48">
        <v>12367</v>
      </c>
      <c r="M29" s="48">
        <v>7356</v>
      </c>
      <c r="N29" s="48">
        <v>6902</v>
      </c>
      <c r="O29" s="48">
        <v>7689</v>
      </c>
    </row>
    <row r="30" spans="1:15" ht="12.75" customHeight="1" x14ac:dyDescent="0.2">
      <c r="A30" s="48"/>
      <c r="B30" s="48" t="s">
        <v>95</v>
      </c>
      <c r="C30" s="48">
        <v>144706</v>
      </c>
      <c r="D30" s="48">
        <v>14360</v>
      </c>
      <c r="E30" s="48">
        <v>13410</v>
      </c>
      <c r="F30" s="48">
        <v>13374</v>
      </c>
      <c r="G30" s="48">
        <v>13322</v>
      </c>
      <c r="H30" s="48">
        <v>13112</v>
      </c>
      <c r="I30" s="48">
        <v>13552</v>
      </c>
      <c r="J30" s="48">
        <v>12858</v>
      </c>
      <c r="K30" s="48">
        <v>12486</v>
      </c>
      <c r="L30" s="48">
        <v>14140</v>
      </c>
      <c r="M30" s="48">
        <v>7436</v>
      </c>
      <c r="N30" s="48">
        <v>7849</v>
      </c>
      <c r="O30" s="48">
        <v>8807</v>
      </c>
    </row>
    <row r="31" spans="1:15" ht="12.75" customHeight="1" x14ac:dyDescent="0.2">
      <c r="A31" s="19"/>
      <c r="B31" s="48" t="s">
        <v>87</v>
      </c>
      <c r="C31" s="48">
        <v>149913</v>
      </c>
      <c r="D31" s="48">
        <v>13871</v>
      </c>
      <c r="E31" s="48">
        <v>13603</v>
      </c>
      <c r="F31" s="48">
        <v>13540</v>
      </c>
      <c r="G31" s="48">
        <v>13272</v>
      </c>
      <c r="H31" s="48">
        <v>13659</v>
      </c>
      <c r="I31" s="48">
        <v>13082</v>
      </c>
      <c r="J31" s="48">
        <v>12761</v>
      </c>
      <c r="K31" s="48">
        <v>13521</v>
      </c>
      <c r="L31" s="48">
        <v>14611</v>
      </c>
      <c r="M31" s="48">
        <v>8387</v>
      </c>
      <c r="N31" s="48">
        <v>9082</v>
      </c>
      <c r="O31" s="48">
        <v>10524</v>
      </c>
    </row>
    <row r="32" spans="1:15" ht="12.75" customHeight="1" x14ac:dyDescent="0.2">
      <c r="A32" s="19"/>
      <c r="B32" s="48" t="s">
        <v>84</v>
      </c>
      <c r="C32" s="48">
        <v>158137</v>
      </c>
      <c r="D32" s="48">
        <v>14301</v>
      </c>
      <c r="E32" s="48">
        <v>13782</v>
      </c>
      <c r="F32" s="48">
        <v>13463</v>
      </c>
      <c r="G32" s="48">
        <v>13854</v>
      </c>
      <c r="H32" s="48">
        <v>13286</v>
      </c>
      <c r="I32" s="48">
        <v>12930</v>
      </c>
      <c r="J32" s="48">
        <v>13901</v>
      </c>
      <c r="K32" s="48">
        <v>14206</v>
      </c>
      <c r="L32" s="48">
        <v>16450</v>
      </c>
      <c r="M32" s="48">
        <v>9668</v>
      </c>
      <c r="N32" s="48">
        <v>10899</v>
      </c>
      <c r="O32" s="48">
        <v>11397</v>
      </c>
    </row>
    <row r="33" spans="1:15" ht="12.75" customHeight="1" x14ac:dyDescent="0.2">
      <c r="A33" s="19"/>
      <c r="B33" s="56" t="s">
        <v>83</v>
      </c>
      <c r="C33" s="48">
        <v>166073</v>
      </c>
      <c r="D33" s="48">
        <v>14354</v>
      </c>
      <c r="E33" s="48">
        <v>13685</v>
      </c>
      <c r="F33" s="48">
        <v>14020</v>
      </c>
      <c r="G33" s="48">
        <v>13426</v>
      </c>
      <c r="H33" s="48">
        <v>12966</v>
      </c>
      <c r="I33" s="48">
        <v>14024</v>
      </c>
      <c r="J33" s="48">
        <v>14519</v>
      </c>
      <c r="K33" s="48">
        <v>15942</v>
      </c>
      <c r="L33" s="48">
        <v>17314</v>
      </c>
      <c r="M33" s="48">
        <v>12089</v>
      </c>
      <c r="N33" s="48">
        <v>11932</v>
      </c>
      <c r="O33" s="48">
        <v>11802</v>
      </c>
    </row>
    <row r="34" spans="1:15" ht="12.75" customHeight="1" x14ac:dyDescent="0.2">
      <c r="A34" s="19"/>
      <c r="B34" s="56" t="s">
        <v>70</v>
      </c>
      <c r="C34" s="48">
        <v>173712</v>
      </c>
      <c r="D34" s="48">
        <v>14231</v>
      </c>
      <c r="E34" s="48">
        <v>14201</v>
      </c>
      <c r="F34" s="48">
        <v>13500</v>
      </c>
      <c r="G34" s="48">
        <v>12959</v>
      </c>
      <c r="H34" s="48">
        <v>13949</v>
      </c>
      <c r="I34" s="48">
        <v>14548</v>
      </c>
      <c r="J34" s="48">
        <v>16282</v>
      </c>
      <c r="K34" s="48">
        <v>17811</v>
      </c>
      <c r="L34" s="48">
        <v>19218</v>
      </c>
      <c r="M34" s="48">
        <v>12527</v>
      </c>
      <c r="N34" s="48">
        <v>11970</v>
      </c>
      <c r="O34" s="48">
        <v>12516</v>
      </c>
    </row>
    <row r="35" spans="1:15" ht="12.75" customHeight="1" x14ac:dyDescent="0.2">
      <c r="A35" s="19"/>
      <c r="B35" s="48" t="s">
        <v>68</v>
      </c>
      <c r="C35" s="48">
        <v>184107</v>
      </c>
      <c r="D35" s="48">
        <v>14819</v>
      </c>
      <c r="E35" s="48">
        <v>13622</v>
      </c>
      <c r="F35" s="48">
        <v>13011</v>
      </c>
      <c r="G35" s="48">
        <v>13913</v>
      </c>
      <c r="H35" s="48">
        <v>14387</v>
      </c>
      <c r="I35" s="48">
        <v>16394</v>
      </c>
      <c r="J35" s="48">
        <v>18145</v>
      </c>
      <c r="K35" s="48">
        <v>20322</v>
      </c>
      <c r="L35" s="48">
        <v>21305</v>
      </c>
      <c r="M35" s="48">
        <v>12791</v>
      </c>
      <c r="N35" s="48">
        <v>12886</v>
      </c>
      <c r="O35" s="48">
        <v>12512</v>
      </c>
    </row>
    <row r="36" spans="1:15" ht="12.75" customHeight="1" x14ac:dyDescent="0.2">
      <c r="A36" s="19"/>
      <c r="B36" s="48" t="s">
        <v>67</v>
      </c>
      <c r="C36" s="48">
        <v>194230</v>
      </c>
      <c r="D36" s="48">
        <v>14414</v>
      </c>
      <c r="E36" s="48">
        <v>13110</v>
      </c>
      <c r="F36" s="48">
        <v>13943</v>
      </c>
      <c r="G36" s="48">
        <v>14317</v>
      </c>
      <c r="H36" s="48">
        <v>16086</v>
      </c>
      <c r="I36" s="48">
        <v>18199</v>
      </c>
      <c r="J36" s="48">
        <v>20500</v>
      </c>
      <c r="K36" s="48">
        <v>22717</v>
      </c>
      <c r="L36" s="48">
        <v>21987</v>
      </c>
      <c r="M36" s="48">
        <v>13921</v>
      </c>
      <c r="N36" s="48">
        <v>12968</v>
      </c>
      <c r="O36" s="48">
        <v>12068</v>
      </c>
    </row>
    <row r="37" spans="1:15" ht="12.75" customHeight="1" x14ac:dyDescent="0.2">
      <c r="A37" s="19"/>
      <c r="B37" s="48" t="s">
        <v>66</v>
      </c>
      <c r="C37" s="48">
        <v>205189</v>
      </c>
      <c r="D37" s="48">
        <v>13837</v>
      </c>
      <c r="E37" s="48">
        <v>14042</v>
      </c>
      <c r="F37" s="48">
        <v>14373</v>
      </c>
      <c r="G37" s="48">
        <v>15972</v>
      </c>
      <c r="H37" s="48">
        <v>17895</v>
      </c>
      <c r="I37" s="48">
        <v>20426</v>
      </c>
      <c r="J37" s="48">
        <v>22967</v>
      </c>
      <c r="K37" s="48">
        <v>23285</v>
      </c>
      <c r="L37" s="48">
        <v>23514</v>
      </c>
      <c r="M37" s="48">
        <v>13940</v>
      </c>
      <c r="N37" s="48">
        <v>12820</v>
      </c>
      <c r="O37" s="48">
        <v>12118</v>
      </c>
    </row>
    <row r="38" spans="1:15" x14ac:dyDescent="0.2">
      <c r="A38" s="19"/>
      <c r="B38" s="48" t="s">
        <v>59</v>
      </c>
      <c r="C38" s="48">
        <v>214855</v>
      </c>
      <c r="D38" s="48">
        <v>14711</v>
      </c>
      <c r="E38" s="48">
        <v>14449</v>
      </c>
      <c r="F38" s="48">
        <v>15882</v>
      </c>
      <c r="G38" s="48">
        <v>17888</v>
      </c>
      <c r="H38" s="48">
        <v>20236</v>
      </c>
      <c r="I38" s="48">
        <v>22800</v>
      </c>
      <c r="J38" s="48">
        <v>23484</v>
      </c>
      <c r="K38" s="48">
        <v>24446</v>
      </c>
      <c r="L38" s="48">
        <v>23429</v>
      </c>
      <c r="M38" s="48">
        <v>13707</v>
      </c>
      <c r="N38" s="48">
        <v>12784</v>
      </c>
      <c r="O38" s="48">
        <v>11039</v>
      </c>
    </row>
    <row r="39" spans="1:15" x14ac:dyDescent="0.2">
      <c r="A39" s="19"/>
      <c r="B39" s="48" t="s">
        <v>60</v>
      </c>
      <c r="C39" s="48">
        <v>219975</v>
      </c>
      <c r="D39" s="48">
        <v>15196</v>
      </c>
      <c r="E39" s="48">
        <v>15884</v>
      </c>
      <c r="F39" s="48">
        <v>17920</v>
      </c>
      <c r="G39" s="48">
        <v>20099</v>
      </c>
      <c r="H39" s="48">
        <v>22540</v>
      </c>
      <c r="I39" s="48">
        <v>23259</v>
      </c>
      <c r="J39" s="48">
        <v>24548</v>
      </c>
      <c r="K39" s="48">
        <v>24070</v>
      </c>
      <c r="L39" s="48">
        <v>22643</v>
      </c>
      <c r="M39" s="48">
        <v>13624</v>
      </c>
      <c r="N39" s="48">
        <v>11615</v>
      </c>
      <c r="O39" s="48">
        <v>8577</v>
      </c>
    </row>
    <row r="40" spans="1:15" x14ac:dyDescent="0.2">
      <c r="A40" s="19"/>
      <c r="B40" s="26" t="s">
        <v>61</v>
      </c>
      <c r="C40" s="26">
        <v>227552</v>
      </c>
      <c r="D40" s="26">
        <v>16638</v>
      </c>
      <c r="E40" s="26">
        <v>17899</v>
      </c>
      <c r="F40" s="26">
        <v>20077</v>
      </c>
      <c r="G40" s="26">
        <v>22541</v>
      </c>
      <c r="H40" s="26">
        <v>22960</v>
      </c>
      <c r="I40" s="26">
        <v>24496</v>
      </c>
      <c r="J40" s="26">
        <v>24119</v>
      </c>
      <c r="K40" s="26">
        <v>23752</v>
      </c>
      <c r="L40" s="26">
        <v>22987</v>
      </c>
      <c r="M40" s="26">
        <v>12400</v>
      </c>
      <c r="N40" s="26">
        <v>9121</v>
      </c>
      <c r="O40" s="26">
        <v>10562</v>
      </c>
    </row>
    <row r="41" spans="1:15" x14ac:dyDescent="0.2">
      <c r="A41" s="19"/>
      <c r="B41" s="26" t="s">
        <v>62</v>
      </c>
      <c r="C41" s="26">
        <v>232239</v>
      </c>
      <c r="D41" s="26">
        <v>18711</v>
      </c>
      <c r="E41" s="26">
        <v>20188</v>
      </c>
      <c r="F41" s="26">
        <v>22493</v>
      </c>
      <c r="G41" s="26">
        <v>23037</v>
      </c>
      <c r="H41" s="26">
        <v>24443</v>
      </c>
      <c r="I41" s="26">
        <v>24237</v>
      </c>
      <c r="J41" s="26">
        <v>23947</v>
      </c>
      <c r="K41" s="26">
        <v>23425</v>
      </c>
      <c r="L41" s="26">
        <v>20463</v>
      </c>
      <c r="M41" s="26">
        <v>9717</v>
      </c>
      <c r="N41" s="26">
        <v>10911</v>
      </c>
      <c r="O41" s="26">
        <v>10667</v>
      </c>
    </row>
    <row r="42" spans="1:15" x14ac:dyDescent="0.2">
      <c r="A42" s="4"/>
      <c r="B42" s="15" t="s">
        <v>63</v>
      </c>
      <c r="C42" s="15">
        <v>232859</v>
      </c>
      <c r="D42" s="27">
        <v>21178</v>
      </c>
      <c r="E42" s="27">
        <v>22622</v>
      </c>
      <c r="F42" s="27">
        <v>23050</v>
      </c>
      <c r="G42" s="27">
        <v>24479</v>
      </c>
      <c r="H42" s="27">
        <v>24147</v>
      </c>
      <c r="I42" s="27">
        <v>24008</v>
      </c>
      <c r="J42" s="27">
        <v>23587</v>
      </c>
      <c r="K42" s="27">
        <v>20837</v>
      </c>
      <c r="L42" s="27">
        <v>16422</v>
      </c>
      <c r="M42" s="27">
        <v>11559</v>
      </c>
      <c r="N42" s="27">
        <v>11027</v>
      </c>
      <c r="O42" s="27">
        <v>9943</v>
      </c>
    </row>
    <row r="43" spans="1:15" x14ac:dyDescent="0.2">
      <c r="A43" s="4"/>
      <c r="B43" s="16" t="s">
        <v>29</v>
      </c>
      <c r="C43" s="15">
        <v>230239</v>
      </c>
      <c r="D43" s="27">
        <v>23737</v>
      </c>
      <c r="E43" s="27">
        <v>23010</v>
      </c>
      <c r="F43" s="27">
        <v>24443</v>
      </c>
      <c r="G43" s="27">
        <v>24162</v>
      </c>
      <c r="H43" s="27">
        <v>23920</v>
      </c>
      <c r="I43" s="27">
        <v>23538</v>
      </c>
      <c r="J43" s="27">
        <v>20869</v>
      </c>
      <c r="K43" s="27">
        <v>16596</v>
      </c>
      <c r="L43" s="27">
        <v>19410</v>
      </c>
      <c r="M43" s="27">
        <v>11707</v>
      </c>
      <c r="N43" s="27">
        <v>10322</v>
      </c>
      <c r="O43" s="27">
        <v>8525</v>
      </c>
    </row>
    <row r="44" spans="1:15" x14ac:dyDescent="0.2">
      <c r="A44" s="10"/>
      <c r="B44" s="17" t="s">
        <v>30</v>
      </c>
      <c r="C44" s="18">
        <v>226166</v>
      </c>
      <c r="D44" s="29">
        <v>24321</v>
      </c>
      <c r="E44" s="29">
        <v>24486</v>
      </c>
      <c r="F44" s="29">
        <v>24245</v>
      </c>
      <c r="G44" s="29">
        <v>24061</v>
      </c>
      <c r="H44" s="29">
        <v>23578</v>
      </c>
      <c r="I44" s="29">
        <v>21005</v>
      </c>
      <c r="J44" s="29">
        <v>16743</v>
      </c>
      <c r="K44" s="29">
        <v>19770</v>
      </c>
      <c r="L44" s="29">
        <v>20027</v>
      </c>
      <c r="M44" s="29">
        <v>11059</v>
      </c>
      <c r="N44" s="29">
        <v>8805</v>
      </c>
      <c r="O44" s="29">
        <v>8066</v>
      </c>
    </row>
  </sheetData>
  <mergeCells count="2">
    <mergeCell ref="A3:B3"/>
    <mergeCell ref="A1:O1"/>
  </mergeCells>
  <phoneticPr fontId="0" type="noConversion"/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3.85546875" bestFit="1" customWidth="1"/>
    <col min="6" max="6" width="11.5703125" bestFit="1" customWidth="1"/>
    <col min="7" max="7" width="11.140625" bestFit="1" customWidth="1"/>
  </cols>
  <sheetData>
    <row r="1" spans="1:7" ht="31.5" customHeight="1" x14ac:dyDescent="0.25">
      <c r="A1" s="135" t="s">
        <v>107</v>
      </c>
      <c r="B1" s="135"/>
      <c r="C1" s="135"/>
      <c r="D1" s="135"/>
      <c r="E1" s="135"/>
      <c r="F1" s="135"/>
      <c r="G1" s="135"/>
    </row>
    <row r="3" spans="1:7" ht="36.75" customHeight="1" x14ac:dyDescent="0.2">
      <c r="A3" s="133" t="s">
        <v>78</v>
      </c>
      <c r="B3" s="134"/>
      <c r="C3" s="90" t="s">
        <v>0</v>
      </c>
      <c r="D3" s="90" t="s">
        <v>79</v>
      </c>
      <c r="E3" s="91" t="s">
        <v>80</v>
      </c>
      <c r="F3" s="91" t="s">
        <v>81</v>
      </c>
      <c r="G3" s="91" t="s">
        <v>82</v>
      </c>
    </row>
    <row r="4" spans="1:7" x14ac:dyDescent="0.2">
      <c r="A4" s="69">
        <v>41</v>
      </c>
      <c r="B4" s="69" t="s">
        <v>71</v>
      </c>
      <c r="C4" s="1">
        <f t="shared" ref="C4:C10" si="0">SUM(D4:G4)</f>
        <v>0</v>
      </c>
      <c r="D4" s="21"/>
      <c r="E4" s="21"/>
      <c r="F4" s="65"/>
      <c r="G4" s="21"/>
    </row>
    <row r="5" spans="1:7" x14ac:dyDescent="0.2">
      <c r="A5" s="70">
        <v>42</v>
      </c>
      <c r="B5" s="70" t="s">
        <v>72</v>
      </c>
      <c r="C5" s="4">
        <f t="shared" si="0"/>
        <v>2925</v>
      </c>
      <c r="D5" s="20"/>
      <c r="E5" s="50">
        <v>402</v>
      </c>
      <c r="F5" s="50">
        <v>2365</v>
      </c>
      <c r="G5" s="20">
        <v>158</v>
      </c>
    </row>
    <row r="6" spans="1:7" x14ac:dyDescent="0.2">
      <c r="A6" s="70">
        <v>43</v>
      </c>
      <c r="B6" s="70" t="s">
        <v>73</v>
      </c>
      <c r="C6" s="4">
        <f t="shared" si="0"/>
        <v>2993</v>
      </c>
      <c r="D6" s="20">
        <v>20</v>
      </c>
      <c r="E6" s="50">
        <v>223</v>
      </c>
      <c r="F6" s="50">
        <v>2738</v>
      </c>
      <c r="G6" s="20">
        <v>12</v>
      </c>
    </row>
    <row r="7" spans="1:7" x14ac:dyDescent="0.2">
      <c r="A7" s="70">
        <v>44</v>
      </c>
      <c r="B7" s="70" t="s">
        <v>74</v>
      </c>
      <c r="C7" s="4">
        <f t="shared" si="0"/>
        <v>66</v>
      </c>
      <c r="D7" s="20"/>
      <c r="E7" s="50">
        <v>1</v>
      </c>
      <c r="F7" s="50">
        <v>65</v>
      </c>
      <c r="G7" s="50"/>
    </row>
    <row r="8" spans="1:7" x14ac:dyDescent="0.2">
      <c r="A8" s="70">
        <v>45</v>
      </c>
      <c r="B8" s="70" t="s">
        <v>75</v>
      </c>
      <c r="C8" s="4">
        <f t="shared" si="0"/>
        <v>241</v>
      </c>
      <c r="D8" s="20"/>
      <c r="E8" s="50">
        <v>96</v>
      </c>
      <c r="F8" s="50">
        <v>142</v>
      </c>
      <c r="G8" s="52">
        <v>3</v>
      </c>
    </row>
    <row r="9" spans="1:7" x14ac:dyDescent="0.2">
      <c r="A9" s="70" t="s">
        <v>1</v>
      </c>
      <c r="B9" s="70" t="s">
        <v>76</v>
      </c>
      <c r="C9" s="4">
        <f t="shared" si="0"/>
        <v>560</v>
      </c>
      <c r="D9" s="20"/>
      <c r="E9" s="50"/>
      <c r="F9" s="50">
        <v>548</v>
      </c>
      <c r="G9" s="50">
        <v>12</v>
      </c>
    </row>
    <row r="10" spans="1:7" x14ac:dyDescent="0.2">
      <c r="A10" s="70" t="s">
        <v>2</v>
      </c>
      <c r="B10" s="70" t="s">
        <v>77</v>
      </c>
      <c r="C10" s="4">
        <f t="shared" si="0"/>
        <v>286</v>
      </c>
      <c r="D10" s="20"/>
      <c r="E10" s="50">
        <v>16</v>
      </c>
      <c r="F10" s="50">
        <v>270</v>
      </c>
      <c r="G10" s="4"/>
    </row>
    <row r="11" spans="1:7" x14ac:dyDescent="0.2">
      <c r="A11" s="3" t="s">
        <v>3</v>
      </c>
      <c r="B11" s="3" t="s">
        <v>4</v>
      </c>
      <c r="C11" s="4">
        <f t="shared" ref="C11:C16" si="1">SUM(D11:G11)</f>
        <v>6746</v>
      </c>
      <c r="D11" s="25"/>
      <c r="E11" s="50">
        <v>476</v>
      </c>
      <c r="F11" s="50">
        <v>6077</v>
      </c>
      <c r="G11" s="50">
        <v>193</v>
      </c>
    </row>
    <row r="12" spans="1:7" x14ac:dyDescent="0.2">
      <c r="A12" s="3" t="s">
        <v>5</v>
      </c>
      <c r="B12" s="3" t="s">
        <v>6</v>
      </c>
      <c r="C12" s="4">
        <f t="shared" si="1"/>
        <v>1927</v>
      </c>
      <c r="D12" s="20"/>
      <c r="E12" s="50">
        <v>624</v>
      </c>
      <c r="F12" s="50">
        <v>1203</v>
      </c>
      <c r="G12" s="50">
        <v>100</v>
      </c>
    </row>
    <row r="13" spans="1:7" x14ac:dyDescent="0.2">
      <c r="A13" s="3" t="s">
        <v>7</v>
      </c>
      <c r="B13" s="3" t="s">
        <v>8</v>
      </c>
      <c r="C13" s="4">
        <f t="shared" si="1"/>
        <v>1560</v>
      </c>
      <c r="D13" s="50">
        <v>109</v>
      </c>
      <c r="E13" s="25"/>
      <c r="F13" s="50">
        <v>1418</v>
      </c>
      <c r="G13" s="50">
        <v>33</v>
      </c>
    </row>
    <row r="14" spans="1:7" x14ac:dyDescent="0.2">
      <c r="A14" s="3" t="s">
        <v>9</v>
      </c>
      <c r="B14" s="3" t="s">
        <v>10</v>
      </c>
      <c r="C14" s="4">
        <f t="shared" si="1"/>
        <v>2497</v>
      </c>
      <c r="D14" s="20"/>
      <c r="E14" s="50">
        <v>387</v>
      </c>
      <c r="F14" s="50">
        <v>2086</v>
      </c>
      <c r="G14" s="50">
        <v>24</v>
      </c>
    </row>
    <row r="15" spans="1:7" x14ac:dyDescent="0.2">
      <c r="A15" s="3" t="s">
        <v>11</v>
      </c>
      <c r="B15" s="3" t="s">
        <v>12</v>
      </c>
      <c r="C15" s="4">
        <f t="shared" si="1"/>
        <v>1701</v>
      </c>
      <c r="D15" s="4"/>
      <c r="E15" s="20"/>
      <c r="F15" s="50">
        <v>1671</v>
      </c>
      <c r="G15" s="20">
        <v>30</v>
      </c>
    </row>
    <row r="16" spans="1:7" x14ac:dyDescent="0.2">
      <c r="A16" s="3" t="s">
        <v>13</v>
      </c>
      <c r="B16" s="3" t="s">
        <v>14</v>
      </c>
      <c r="C16" s="4">
        <f t="shared" si="1"/>
        <v>1153</v>
      </c>
      <c r="D16" s="4"/>
      <c r="E16" s="50"/>
      <c r="F16" s="50">
        <v>1146</v>
      </c>
      <c r="G16" s="50">
        <v>7</v>
      </c>
    </row>
    <row r="17" spans="1:7" x14ac:dyDescent="0.2">
      <c r="A17" s="6"/>
      <c r="B17" s="6" t="s">
        <v>15</v>
      </c>
      <c r="C17" s="32">
        <f>SUM(C18:C23)</f>
        <v>33142</v>
      </c>
      <c r="D17" s="32">
        <f>SUM(D18:D23)</f>
        <v>0</v>
      </c>
      <c r="E17" s="32">
        <f>SUM(E18:E23)</f>
        <v>788</v>
      </c>
      <c r="F17" s="32">
        <f>SUM(F18:F23)</f>
        <v>30980</v>
      </c>
      <c r="G17" s="32">
        <f>SUM(G18:G23)</f>
        <v>1374</v>
      </c>
    </row>
    <row r="18" spans="1:7" x14ac:dyDescent="0.2">
      <c r="A18" s="7" t="s">
        <v>16</v>
      </c>
      <c r="B18" s="7" t="s">
        <v>17</v>
      </c>
      <c r="C18" s="1">
        <f t="shared" ref="C18:C23" si="2">SUM(D18:G18)</f>
        <v>1849</v>
      </c>
      <c r="D18" s="21"/>
      <c r="E18" s="65"/>
      <c r="F18" s="65">
        <v>1849</v>
      </c>
      <c r="G18" s="65"/>
    </row>
    <row r="19" spans="1:7" x14ac:dyDescent="0.2">
      <c r="A19" s="8" t="s">
        <v>18</v>
      </c>
      <c r="B19" s="8" t="s">
        <v>19</v>
      </c>
      <c r="C19" s="4">
        <f t="shared" si="2"/>
        <v>6837</v>
      </c>
      <c r="D19" s="50"/>
      <c r="E19" s="50">
        <v>100</v>
      </c>
      <c r="F19" s="50">
        <v>6583</v>
      </c>
      <c r="G19" s="50">
        <v>154</v>
      </c>
    </row>
    <row r="20" spans="1:7" x14ac:dyDescent="0.2">
      <c r="A20" s="8" t="s">
        <v>20</v>
      </c>
      <c r="B20" s="8" t="s">
        <v>31</v>
      </c>
      <c r="C20" s="4">
        <f t="shared" si="2"/>
        <v>9237</v>
      </c>
      <c r="D20" s="20"/>
      <c r="E20" s="50">
        <v>224</v>
      </c>
      <c r="F20" s="50">
        <v>8129</v>
      </c>
      <c r="G20" s="50">
        <v>884</v>
      </c>
    </row>
    <row r="21" spans="1:7" x14ac:dyDescent="0.2">
      <c r="A21" s="8" t="s">
        <v>22</v>
      </c>
      <c r="B21" s="8" t="s">
        <v>32</v>
      </c>
      <c r="C21" s="4">
        <f t="shared" si="2"/>
        <v>7399</v>
      </c>
      <c r="D21" s="20"/>
      <c r="E21" s="50"/>
      <c r="F21" s="50">
        <v>7282</v>
      </c>
      <c r="G21" s="50">
        <v>117</v>
      </c>
    </row>
    <row r="22" spans="1:7" x14ac:dyDescent="0.2">
      <c r="A22" s="8" t="s">
        <v>24</v>
      </c>
      <c r="B22" s="8" t="s">
        <v>33</v>
      </c>
      <c r="C22" s="4">
        <f t="shared" si="2"/>
        <v>3883</v>
      </c>
      <c r="D22" s="50"/>
      <c r="E22" s="50">
        <v>464</v>
      </c>
      <c r="F22" s="50">
        <v>3319</v>
      </c>
      <c r="G22" s="50">
        <v>100</v>
      </c>
    </row>
    <row r="23" spans="1:7" x14ac:dyDescent="0.2">
      <c r="A23" s="9" t="s">
        <v>26</v>
      </c>
      <c r="B23" s="9" t="s">
        <v>27</v>
      </c>
      <c r="C23" s="10">
        <f t="shared" si="2"/>
        <v>3937</v>
      </c>
      <c r="D23" s="66"/>
      <c r="E23" s="53"/>
      <c r="F23" s="66">
        <v>3818</v>
      </c>
      <c r="G23" s="66">
        <v>119</v>
      </c>
    </row>
    <row r="24" spans="1:7" x14ac:dyDescent="0.2">
      <c r="A24" s="12"/>
      <c r="B24" s="13" t="s">
        <v>28</v>
      </c>
      <c r="C24" s="31">
        <f>SUM(C4:C17)</f>
        <v>55797</v>
      </c>
      <c r="D24" s="31">
        <f>SUM(D4:D17)</f>
        <v>129</v>
      </c>
      <c r="E24" s="31">
        <f>SUM(E4:E17)</f>
        <v>3013</v>
      </c>
      <c r="F24" s="31">
        <f>SUM(F4:F17)</f>
        <v>50709</v>
      </c>
      <c r="G24" s="31">
        <f>SUM(G4:G17)</f>
        <v>1946</v>
      </c>
    </row>
    <row r="25" spans="1:7" x14ac:dyDescent="0.2">
      <c r="A25" s="122"/>
      <c r="B25" s="123"/>
      <c r="C25" s="124"/>
      <c r="D25" s="124"/>
      <c r="E25" s="124"/>
      <c r="F25" s="124"/>
      <c r="G25" s="124"/>
    </row>
    <row r="26" spans="1:7" x14ac:dyDescent="0.2">
      <c r="A26" s="125"/>
      <c r="B26" s="48" t="s">
        <v>103</v>
      </c>
      <c r="C26" s="26">
        <v>56101</v>
      </c>
      <c r="D26" s="26">
        <v>135</v>
      </c>
      <c r="E26" s="26">
        <v>2967</v>
      </c>
      <c r="F26" s="26">
        <v>51071</v>
      </c>
      <c r="G26" s="26">
        <v>1928</v>
      </c>
    </row>
    <row r="27" spans="1:7" x14ac:dyDescent="0.2">
      <c r="A27" s="125"/>
      <c r="B27" s="63" t="s">
        <v>98</v>
      </c>
      <c r="C27" s="26">
        <v>55841</v>
      </c>
      <c r="D27" s="26">
        <v>134</v>
      </c>
      <c r="E27" s="26">
        <v>3061</v>
      </c>
      <c r="F27" s="26">
        <v>50739</v>
      </c>
      <c r="G27" s="26">
        <v>1907</v>
      </c>
    </row>
    <row r="28" spans="1:7" x14ac:dyDescent="0.2">
      <c r="A28" s="125"/>
      <c r="B28" s="63" t="s">
        <v>97</v>
      </c>
      <c r="C28" s="26">
        <v>54828</v>
      </c>
      <c r="D28" s="26">
        <v>147</v>
      </c>
      <c r="E28" s="26">
        <v>3201</v>
      </c>
      <c r="F28" s="26">
        <v>49657</v>
      </c>
      <c r="G28" s="26">
        <v>1823</v>
      </c>
    </row>
    <row r="29" spans="1:7" x14ac:dyDescent="0.2">
      <c r="A29" s="125"/>
      <c r="B29" s="63" t="s">
        <v>96</v>
      </c>
      <c r="C29" s="26">
        <v>54238</v>
      </c>
      <c r="D29" s="26">
        <v>137</v>
      </c>
      <c r="E29" s="26">
        <v>3199</v>
      </c>
      <c r="F29" s="26">
        <v>49181</v>
      </c>
      <c r="G29" s="26">
        <v>1721</v>
      </c>
    </row>
    <row r="30" spans="1:7" x14ac:dyDescent="0.2">
      <c r="A30" s="125"/>
      <c r="B30" s="63" t="s">
        <v>95</v>
      </c>
      <c r="C30" s="48">
        <v>54206</v>
      </c>
      <c r="D30" s="48">
        <v>131</v>
      </c>
      <c r="E30" s="48">
        <v>3296</v>
      </c>
      <c r="F30" s="48">
        <v>49020</v>
      </c>
      <c r="G30" s="48">
        <v>1759</v>
      </c>
    </row>
    <row r="31" spans="1:7" x14ac:dyDescent="0.2">
      <c r="A31" s="19"/>
      <c r="B31" s="59" t="s">
        <v>87</v>
      </c>
      <c r="C31" s="48">
        <v>55000</v>
      </c>
      <c r="D31" s="48">
        <v>117</v>
      </c>
      <c r="E31" s="48">
        <v>3334</v>
      </c>
      <c r="F31" s="48">
        <v>49803</v>
      </c>
      <c r="G31" s="48">
        <v>1746</v>
      </c>
    </row>
    <row r="32" spans="1:7" x14ac:dyDescent="0.2">
      <c r="A32" s="19"/>
      <c r="B32" s="59" t="s">
        <v>84</v>
      </c>
      <c r="C32" s="48">
        <v>56636</v>
      </c>
      <c r="D32" s="48">
        <v>122</v>
      </c>
      <c r="E32" s="48">
        <v>3202</v>
      </c>
      <c r="F32" s="48">
        <v>51102</v>
      </c>
      <c r="G32" s="48">
        <v>2210</v>
      </c>
    </row>
    <row r="33" spans="1:7" x14ac:dyDescent="0.2">
      <c r="A33" s="4"/>
      <c r="B33" s="56" t="s">
        <v>83</v>
      </c>
      <c r="C33" s="56">
        <v>58456</v>
      </c>
      <c r="D33" s="56">
        <v>109</v>
      </c>
      <c r="E33" s="56">
        <v>4095</v>
      </c>
      <c r="F33" s="56">
        <v>51865</v>
      </c>
      <c r="G33" s="56">
        <v>2387</v>
      </c>
    </row>
    <row r="34" spans="1:7" x14ac:dyDescent="0.2">
      <c r="A34" s="4"/>
      <c r="B34" s="56" t="s">
        <v>70</v>
      </c>
      <c r="C34" s="56">
        <v>61022</v>
      </c>
      <c r="D34" s="56">
        <v>515</v>
      </c>
      <c r="E34" s="56">
        <v>5351</v>
      </c>
      <c r="F34" s="56">
        <v>52942</v>
      </c>
      <c r="G34" s="56">
        <v>2214</v>
      </c>
    </row>
    <row r="35" spans="1:7" x14ac:dyDescent="0.2">
      <c r="A35" s="4"/>
      <c r="B35" s="56" t="s">
        <v>68</v>
      </c>
      <c r="C35" s="97">
        <v>65402</v>
      </c>
      <c r="D35" s="97">
        <v>561</v>
      </c>
      <c r="E35" s="97">
        <v>5744</v>
      </c>
      <c r="F35" s="97">
        <v>56843</v>
      </c>
      <c r="G35" s="97">
        <v>2254</v>
      </c>
    </row>
    <row r="36" spans="1:7" x14ac:dyDescent="0.2">
      <c r="A36" s="4"/>
      <c r="B36" s="56" t="s">
        <v>67</v>
      </c>
      <c r="C36" s="56">
        <v>70683</v>
      </c>
      <c r="D36" s="56">
        <v>398</v>
      </c>
      <c r="E36" s="56">
        <v>6473</v>
      </c>
      <c r="F36" s="56">
        <v>61475</v>
      </c>
      <c r="G36" s="56">
        <v>2337</v>
      </c>
    </row>
    <row r="37" spans="1:7" x14ac:dyDescent="0.2">
      <c r="A37" s="4"/>
      <c r="B37" s="56" t="s">
        <v>66</v>
      </c>
      <c r="C37" s="56">
        <v>77471</v>
      </c>
      <c r="D37" s="56">
        <v>615</v>
      </c>
      <c r="E37" s="56">
        <v>7484</v>
      </c>
      <c r="F37" s="56">
        <v>66843</v>
      </c>
      <c r="G37" s="56">
        <v>2529</v>
      </c>
    </row>
    <row r="38" spans="1:7" x14ac:dyDescent="0.2">
      <c r="A38" s="4"/>
      <c r="B38" s="56" t="s">
        <v>59</v>
      </c>
      <c r="C38" s="56">
        <v>84559</v>
      </c>
      <c r="D38" s="56">
        <v>631</v>
      </c>
      <c r="E38" s="56">
        <v>8386</v>
      </c>
      <c r="F38" s="56">
        <v>72968</v>
      </c>
      <c r="G38" s="56">
        <v>2574</v>
      </c>
    </row>
    <row r="39" spans="1:7" x14ac:dyDescent="0.2">
      <c r="A39" s="4"/>
      <c r="B39" s="56" t="s">
        <v>60</v>
      </c>
      <c r="C39" s="56">
        <v>91209</v>
      </c>
      <c r="D39" s="56">
        <v>661</v>
      </c>
      <c r="E39" s="56">
        <v>9765</v>
      </c>
      <c r="F39" s="56">
        <v>78113</v>
      </c>
      <c r="G39" s="56">
        <v>2670</v>
      </c>
    </row>
    <row r="40" spans="1:7" x14ac:dyDescent="0.2">
      <c r="A40" s="4"/>
      <c r="B40" s="15" t="s">
        <v>61</v>
      </c>
      <c r="C40" s="15">
        <v>96554</v>
      </c>
      <c r="D40" s="15">
        <v>774</v>
      </c>
      <c r="E40" s="15">
        <v>11091</v>
      </c>
      <c r="F40" s="15">
        <v>81879</v>
      </c>
      <c r="G40" s="15">
        <v>2810</v>
      </c>
    </row>
    <row r="41" spans="1:7" x14ac:dyDescent="0.2">
      <c r="A41" s="4"/>
      <c r="B41" s="15" t="s">
        <v>62</v>
      </c>
      <c r="C41" s="15">
        <v>103350</v>
      </c>
      <c r="D41" s="15">
        <v>1226</v>
      </c>
      <c r="E41" s="15">
        <v>11691</v>
      </c>
      <c r="F41" s="15">
        <v>87473</v>
      </c>
      <c r="G41" s="15">
        <v>2960</v>
      </c>
    </row>
    <row r="42" spans="1:7" x14ac:dyDescent="0.2">
      <c r="A42" s="4"/>
      <c r="B42" s="15" t="s">
        <v>65</v>
      </c>
      <c r="C42" s="15">
        <v>110629</v>
      </c>
      <c r="D42" s="15">
        <v>1021</v>
      </c>
      <c r="E42" s="15">
        <v>13658</v>
      </c>
      <c r="F42" s="15">
        <v>92791</v>
      </c>
      <c r="G42" s="15">
        <v>3159</v>
      </c>
    </row>
    <row r="43" spans="1:7" x14ac:dyDescent="0.2">
      <c r="A43" s="4"/>
      <c r="B43" s="16" t="s">
        <v>29</v>
      </c>
      <c r="C43" s="15">
        <v>115469</v>
      </c>
      <c r="D43" s="15">
        <v>1356</v>
      </c>
      <c r="E43" s="15">
        <v>14742</v>
      </c>
      <c r="F43" s="15">
        <v>96696</v>
      </c>
      <c r="G43" s="15">
        <v>2675</v>
      </c>
    </row>
    <row r="44" spans="1:7" x14ac:dyDescent="0.2">
      <c r="A44" s="10"/>
      <c r="B44" s="17" t="s">
        <v>30</v>
      </c>
      <c r="C44" s="18">
        <v>120866</v>
      </c>
      <c r="D44" s="18">
        <v>1656</v>
      </c>
      <c r="E44" s="18">
        <v>16301</v>
      </c>
      <c r="F44" s="18">
        <v>100134</v>
      </c>
      <c r="G44" s="18">
        <v>2775</v>
      </c>
    </row>
    <row r="46" spans="1:7" x14ac:dyDescent="0.2">
      <c r="A46" s="96" t="s">
        <v>58</v>
      </c>
    </row>
    <row r="47" spans="1:7" x14ac:dyDescent="0.2">
      <c r="A47" s="96" t="s">
        <v>39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132" t="s">
        <v>107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ht="12.75" customHeight="1" x14ac:dyDescent="0.2"/>
    <row r="3" spans="1:15" x14ac:dyDescent="0.2">
      <c r="A3" s="133" t="s">
        <v>78</v>
      </c>
      <c r="B3" s="134"/>
      <c r="C3" s="37" t="s">
        <v>0</v>
      </c>
      <c r="D3" s="38" t="s">
        <v>40</v>
      </c>
      <c r="E3" s="38" t="s">
        <v>41</v>
      </c>
      <c r="F3" s="38" t="s">
        <v>42</v>
      </c>
      <c r="G3" s="38" t="s">
        <v>43</v>
      </c>
      <c r="H3" s="38" t="s">
        <v>44</v>
      </c>
      <c r="I3" s="38" t="s">
        <v>45</v>
      </c>
      <c r="J3" s="38" t="s">
        <v>46</v>
      </c>
      <c r="K3" s="38" t="s">
        <v>47</v>
      </c>
      <c r="L3" s="38" t="s">
        <v>48</v>
      </c>
      <c r="M3" s="38" t="s">
        <v>49</v>
      </c>
      <c r="N3" s="38" t="s">
        <v>50</v>
      </c>
      <c r="O3" s="38" t="s">
        <v>51</v>
      </c>
    </row>
    <row r="4" spans="1:15" x14ac:dyDescent="0.2">
      <c r="A4" s="69">
        <v>41</v>
      </c>
      <c r="B4" s="69" t="s">
        <v>71</v>
      </c>
      <c r="C4" s="1">
        <f t="shared" ref="C4:C16" si="0">SUM(D4:O4)</f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x14ac:dyDescent="0.2">
      <c r="A5" s="70">
        <v>42</v>
      </c>
      <c r="B5" s="70" t="s">
        <v>72</v>
      </c>
      <c r="C5" s="4">
        <f t="shared" si="0"/>
        <v>2925</v>
      </c>
      <c r="D5" s="52">
        <v>187</v>
      </c>
      <c r="E5" s="52">
        <v>261</v>
      </c>
      <c r="F5" s="52">
        <v>300</v>
      </c>
      <c r="G5" s="52">
        <v>315</v>
      </c>
      <c r="H5" s="52">
        <v>311</v>
      </c>
      <c r="I5" s="52">
        <v>310</v>
      </c>
      <c r="J5" s="52">
        <v>296</v>
      </c>
      <c r="K5" s="52">
        <v>396</v>
      </c>
      <c r="L5" s="52">
        <v>326</v>
      </c>
      <c r="M5" s="54">
        <v>82</v>
      </c>
      <c r="N5" s="54">
        <v>55</v>
      </c>
      <c r="O5" s="52">
        <v>86</v>
      </c>
    </row>
    <row r="6" spans="1:15" x14ac:dyDescent="0.2">
      <c r="A6" s="70">
        <v>43</v>
      </c>
      <c r="B6" s="70" t="s">
        <v>73</v>
      </c>
      <c r="C6" s="4">
        <f t="shared" si="0"/>
        <v>2993</v>
      </c>
      <c r="D6" s="52">
        <v>321</v>
      </c>
      <c r="E6" s="52">
        <v>351</v>
      </c>
      <c r="F6" s="52">
        <v>346</v>
      </c>
      <c r="G6" s="52">
        <v>344</v>
      </c>
      <c r="H6" s="52">
        <v>305</v>
      </c>
      <c r="I6" s="52">
        <v>306</v>
      </c>
      <c r="J6" s="52">
        <v>287</v>
      </c>
      <c r="K6" s="52">
        <v>267</v>
      </c>
      <c r="L6" s="52">
        <v>258</v>
      </c>
      <c r="M6" s="52">
        <v>74</v>
      </c>
      <c r="N6" s="52">
        <v>75</v>
      </c>
      <c r="O6" s="52">
        <v>59</v>
      </c>
    </row>
    <row r="7" spans="1:15" x14ac:dyDescent="0.2">
      <c r="A7" s="70">
        <v>44</v>
      </c>
      <c r="B7" s="70" t="s">
        <v>74</v>
      </c>
      <c r="C7" s="4">
        <f t="shared" si="0"/>
        <v>66</v>
      </c>
      <c r="D7" s="52">
        <v>7</v>
      </c>
      <c r="E7" s="54">
        <v>6</v>
      </c>
      <c r="F7" s="52">
        <v>7</v>
      </c>
      <c r="G7" s="52">
        <v>9</v>
      </c>
      <c r="H7" s="52">
        <v>8</v>
      </c>
      <c r="I7" s="52">
        <v>4</v>
      </c>
      <c r="J7" s="52">
        <v>9</v>
      </c>
      <c r="K7" s="52">
        <v>11</v>
      </c>
      <c r="L7" s="52">
        <v>5</v>
      </c>
      <c r="M7" s="54">
        <v>0</v>
      </c>
      <c r="N7" s="54">
        <v>0</v>
      </c>
      <c r="O7" s="52">
        <v>0</v>
      </c>
    </row>
    <row r="8" spans="1:15" x14ac:dyDescent="0.2">
      <c r="A8" s="70">
        <v>45</v>
      </c>
      <c r="B8" s="70" t="s">
        <v>75</v>
      </c>
      <c r="C8" s="4">
        <f t="shared" si="0"/>
        <v>241</v>
      </c>
      <c r="D8" s="52">
        <v>19</v>
      </c>
      <c r="E8" s="52">
        <v>25</v>
      </c>
      <c r="F8" s="52">
        <v>29</v>
      </c>
      <c r="G8" s="52">
        <v>28</v>
      </c>
      <c r="H8" s="52">
        <v>25</v>
      </c>
      <c r="I8" s="52">
        <v>21</v>
      </c>
      <c r="J8" s="52">
        <v>36</v>
      </c>
      <c r="K8" s="52">
        <v>31</v>
      </c>
      <c r="L8" s="52">
        <v>27</v>
      </c>
      <c r="M8" s="52">
        <v>0</v>
      </c>
      <c r="N8" s="52">
        <v>0</v>
      </c>
      <c r="O8" s="52">
        <v>0</v>
      </c>
    </row>
    <row r="9" spans="1:15" x14ac:dyDescent="0.2">
      <c r="A9" s="70" t="s">
        <v>1</v>
      </c>
      <c r="B9" s="70" t="s">
        <v>76</v>
      </c>
      <c r="C9" s="4">
        <f t="shared" si="0"/>
        <v>560</v>
      </c>
      <c r="D9" s="52">
        <v>43</v>
      </c>
      <c r="E9" s="52">
        <v>48</v>
      </c>
      <c r="F9" s="52">
        <v>41</v>
      </c>
      <c r="G9" s="52">
        <v>72</v>
      </c>
      <c r="H9" s="52">
        <v>53</v>
      </c>
      <c r="I9" s="52">
        <v>43</v>
      </c>
      <c r="J9" s="52">
        <v>70</v>
      </c>
      <c r="K9" s="52">
        <v>59</v>
      </c>
      <c r="L9" s="52">
        <v>50</v>
      </c>
      <c r="M9" s="52">
        <v>20</v>
      </c>
      <c r="N9" s="52">
        <v>36</v>
      </c>
      <c r="O9" s="52">
        <v>25</v>
      </c>
    </row>
    <row r="10" spans="1:15" x14ac:dyDescent="0.2">
      <c r="A10" s="70" t="s">
        <v>2</v>
      </c>
      <c r="B10" s="70" t="s">
        <v>77</v>
      </c>
      <c r="C10" s="4">
        <f t="shared" si="0"/>
        <v>286</v>
      </c>
      <c r="D10" s="54">
        <v>20</v>
      </c>
      <c r="E10" s="54">
        <v>18</v>
      </c>
      <c r="F10" s="54">
        <v>27</v>
      </c>
      <c r="G10" s="54">
        <v>28</v>
      </c>
      <c r="H10" s="52">
        <v>18</v>
      </c>
      <c r="I10" s="52">
        <v>33</v>
      </c>
      <c r="J10" s="52">
        <v>20</v>
      </c>
      <c r="K10" s="52">
        <v>27</v>
      </c>
      <c r="L10" s="52">
        <v>25</v>
      </c>
      <c r="M10" s="54">
        <v>26</v>
      </c>
      <c r="N10" s="54">
        <v>25</v>
      </c>
      <c r="O10" s="52">
        <v>19</v>
      </c>
    </row>
    <row r="11" spans="1:15" x14ac:dyDescent="0.2">
      <c r="A11" s="41" t="s">
        <v>3</v>
      </c>
      <c r="B11" s="41" t="s">
        <v>4</v>
      </c>
      <c r="C11" s="4">
        <f t="shared" si="0"/>
        <v>6746</v>
      </c>
      <c r="D11" s="52">
        <v>589</v>
      </c>
      <c r="E11" s="52">
        <v>645</v>
      </c>
      <c r="F11" s="52">
        <v>722</v>
      </c>
      <c r="G11" s="52">
        <v>677</v>
      </c>
      <c r="H11" s="52">
        <v>675</v>
      </c>
      <c r="I11" s="52">
        <v>606</v>
      </c>
      <c r="J11" s="52">
        <v>554</v>
      </c>
      <c r="K11" s="52">
        <v>625</v>
      </c>
      <c r="L11" s="52">
        <v>601</v>
      </c>
      <c r="M11" s="52">
        <v>383</v>
      </c>
      <c r="N11" s="52">
        <v>348</v>
      </c>
      <c r="O11" s="52">
        <v>321</v>
      </c>
    </row>
    <row r="12" spans="1:15" x14ac:dyDescent="0.2">
      <c r="A12" s="41" t="s">
        <v>5</v>
      </c>
      <c r="B12" s="41" t="s">
        <v>6</v>
      </c>
      <c r="C12" s="4">
        <f t="shared" si="0"/>
        <v>1927</v>
      </c>
      <c r="D12" s="52">
        <v>176</v>
      </c>
      <c r="E12" s="52">
        <v>189</v>
      </c>
      <c r="F12" s="52">
        <v>240</v>
      </c>
      <c r="G12" s="52">
        <v>184</v>
      </c>
      <c r="H12" s="52">
        <v>178</v>
      </c>
      <c r="I12" s="52">
        <v>207</v>
      </c>
      <c r="J12" s="52">
        <v>222</v>
      </c>
      <c r="K12" s="52">
        <v>179</v>
      </c>
      <c r="L12" s="52">
        <v>177</v>
      </c>
      <c r="M12" s="52">
        <v>50</v>
      </c>
      <c r="N12" s="52">
        <v>49</v>
      </c>
      <c r="O12" s="52">
        <v>76</v>
      </c>
    </row>
    <row r="13" spans="1:15" x14ac:dyDescent="0.2">
      <c r="A13" s="41" t="s">
        <v>7</v>
      </c>
      <c r="B13" s="41" t="s">
        <v>8</v>
      </c>
      <c r="C13" s="4">
        <f t="shared" si="0"/>
        <v>1560</v>
      </c>
      <c r="D13" s="52">
        <v>150</v>
      </c>
      <c r="E13" s="52">
        <v>187</v>
      </c>
      <c r="F13" s="52">
        <v>173</v>
      </c>
      <c r="G13" s="52">
        <v>175</v>
      </c>
      <c r="H13" s="52">
        <v>159</v>
      </c>
      <c r="I13" s="52">
        <v>140</v>
      </c>
      <c r="J13" s="52">
        <v>142</v>
      </c>
      <c r="K13" s="52">
        <v>118</v>
      </c>
      <c r="L13" s="52">
        <v>106</v>
      </c>
      <c r="M13" s="52">
        <v>81</v>
      </c>
      <c r="N13" s="52">
        <v>75</v>
      </c>
      <c r="O13" s="52">
        <v>54</v>
      </c>
    </row>
    <row r="14" spans="1:15" x14ac:dyDescent="0.2">
      <c r="A14" s="41" t="s">
        <v>9</v>
      </c>
      <c r="B14" s="41" t="s">
        <v>10</v>
      </c>
      <c r="C14" s="4">
        <f t="shared" si="0"/>
        <v>2497</v>
      </c>
      <c r="D14" s="52">
        <v>184</v>
      </c>
      <c r="E14" s="52">
        <v>232</v>
      </c>
      <c r="F14" s="52">
        <v>255</v>
      </c>
      <c r="G14" s="52">
        <v>223</v>
      </c>
      <c r="H14" s="52">
        <v>252</v>
      </c>
      <c r="I14" s="52">
        <v>262</v>
      </c>
      <c r="J14" s="52">
        <v>260</v>
      </c>
      <c r="K14" s="52">
        <v>257</v>
      </c>
      <c r="L14" s="52">
        <v>268</v>
      </c>
      <c r="M14" s="52">
        <v>80</v>
      </c>
      <c r="N14" s="52">
        <v>106</v>
      </c>
      <c r="O14" s="52">
        <v>118</v>
      </c>
    </row>
    <row r="15" spans="1:15" x14ac:dyDescent="0.2">
      <c r="A15" s="41" t="s">
        <v>11</v>
      </c>
      <c r="B15" s="41" t="s">
        <v>12</v>
      </c>
      <c r="C15" s="4">
        <f t="shared" si="0"/>
        <v>1701</v>
      </c>
      <c r="D15" s="52">
        <v>146</v>
      </c>
      <c r="E15" s="52">
        <v>170</v>
      </c>
      <c r="F15" s="52">
        <v>193</v>
      </c>
      <c r="G15" s="52">
        <v>174</v>
      </c>
      <c r="H15" s="52">
        <v>193</v>
      </c>
      <c r="I15" s="52">
        <v>150</v>
      </c>
      <c r="J15" s="52">
        <v>147</v>
      </c>
      <c r="K15" s="52">
        <v>153</v>
      </c>
      <c r="L15" s="52">
        <v>151</v>
      </c>
      <c r="M15" s="52">
        <v>72</v>
      </c>
      <c r="N15" s="52">
        <v>71</v>
      </c>
      <c r="O15" s="52">
        <v>81</v>
      </c>
    </row>
    <row r="16" spans="1:15" x14ac:dyDescent="0.2">
      <c r="A16" s="41" t="s">
        <v>13</v>
      </c>
      <c r="B16" s="41" t="s">
        <v>14</v>
      </c>
      <c r="C16" s="4">
        <f t="shared" si="0"/>
        <v>1153</v>
      </c>
      <c r="D16" s="52">
        <v>115</v>
      </c>
      <c r="E16" s="52">
        <v>102</v>
      </c>
      <c r="F16" s="52">
        <v>118</v>
      </c>
      <c r="G16" s="52">
        <v>111</v>
      </c>
      <c r="H16" s="52">
        <v>111</v>
      </c>
      <c r="I16" s="52">
        <v>93</v>
      </c>
      <c r="J16" s="52">
        <v>128</v>
      </c>
      <c r="K16" s="52">
        <v>109</v>
      </c>
      <c r="L16" s="52">
        <v>104</v>
      </c>
      <c r="M16" s="52">
        <v>56</v>
      </c>
      <c r="N16" s="52">
        <v>43</v>
      </c>
      <c r="O16" s="52">
        <v>63</v>
      </c>
    </row>
    <row r="17" spans="1:15" x14ac:dyDescent="0.2">
      <c r="A17" s="43"/>
      <c r="B17" s="43" t="s">
        <v>15</v>
      </c>
      <c r="C17" s="32">
        <f t="shared" ref="C17:O17" si="1">SUM(C18:C23)</f>
        <v>33142</v>
      </c>
      <c r="D17" s="32">
        <f t="shared" si="1"/>
        <v>2968</v>
      </c>
      <c r="E17" s="32">
        <f t="shared" si="1"/>
        <v>3239</v>
      </c>
      <c r="F17" s="32">
        <f t="shared" si="1"/>
        <v>3498</v>
      </c>
      <c r="G17" s="32">
        <f t="shared" si="1"/>
        <v>3471</v>
      </c>
      <c r="H17" s="32">
        <f t="shared" si="1"/>
        <v>3253</v>
      </c>
      <c r="I17" s="32">
        <f t="shared" si="1"/>
        <v>3036</v>
      </c>
      <c r="J17" s="32">
        <f t="shared" si="1"/>
        <v>2880</v>
      </c>
      <c r="K17" s="32">
        <f t="shared" si="1"/>
        <v>2953</v>
      </c>
      <c r="L17" s="32">
        <f t="shared" si="1"/>
        <v>2875</v>
      </c>
      <c r="M17" s="32">
        <f t="shared" si="1"/>
        <v>1740</v>
      </c>
      <c r="N17" s="32">
        <f t="shared" si="1"/>
        <v>1764</v>
      </c>
      <c r="O17" s="32">
        <f t="shared" si="1"/>
        <v>1465</v>
      </c>
    </row>
    <row r="18" spans="1:15" x14ac:dyDescent="0.2">
      <c r="A18" s="44" t="s">
        <v>16</v>
      </c>
      <c r="B18" s="44" t="s">
        <v>17</v>
      </c>
      <c r="C18" s="1">
        <f t="shared" ref="C18:C23" si="2">SUM(D18:O18)</f>
        <v>1849</v>
      </c>
      <c r="D18" s="51">
        <v>137</v>
      </c>
      <c r="E18" s="51">
        <v>172</v>
      </c>
      <c r="F18" s="51">
        <v>179</v>
      </c>
      <c r="G18" s="51">
        <v>162</v>
      </c>
      <c r="H18" s="51">
        <v>166</v>
      </c>
      <c r="I18" s="51">
        <v>187</v>
      </c>
      <c r="J18" s="51">
        <v>183</v>
      </c>
      <c r="K18" s="51">
        <v>154</v>
      </c>
      <c r="L18" s="51">
        <v>156</v>
      </c>
      <c r="M18" s="51">
        <v>131</v>
      </c>
      <c r="N18" s="51">
        <v>131</v>
      </c>
      <c r="O18" s="51">
        <v>91</v>
      </c>
    </row>
    <row r="19" spans="1:15" x14ac:dyDescent="0.2">
      <c r="A19" s="45" t="s">
        <v>18</v>
      </c>
      <c r="B19" s="45" t="s">
        <v>19</v>
      </c>
      <c r="C19" s="4">
        <f t="shared" si="2"/>
        <v>6837</v>
      </c>
      <c r="D19" s="52">
        <v>634</v>
      </c>
      <c r="E19" s="52">
        <v>614</v>
      </c>
      <c r="F19" s="52">
        <v>720</v>
      </c>
      <c r="G19" s="52">
        <v>778</v>
      </c>
      <c r="H19" s="52">
        <v>696</v>
      </c>
      <c r="I19" s="52">
        <v>605</v>
      </c>
      <c r="J19" s="52">
        <v>626</v>
      </c>
      <c r="K19" s="52">
        <v>646</v>
      </c>
      <c r="L19" s="52">
        <v>563</v>
      </c>
      <c r="M19" s="52">
        <v>356</v>
      </c>
      <c r="N19" s="52">
        <v>293</v>
      </c>
      <c r="O19" s="52">
        <v>306</v>
      </c>
    </row>
    <row r="20" spans="1:15" x14ac:dyDescent="0.2">
      <c r="A20" s="45" t="s">
        <v>20</v>
      </c>
      <c r="B20" s="45" t="s">
        <v>31</v>
      </c>
      <c r="C20" s="4">
        <f t="shared" si="2"/>
        <v>9237</v>
      </c>
      <c r="D20" s="52">
        <v>802</v>
      </c>
      <c r="E20" s="52">
        <v>926</v>
      </c>
      <c r="F20" s="52">
        <v>1016</v>
      </c>
      <c r="G20" s="52">
        <v>946</v>
      </c>
      <c r="H20" s="52">
        <v>914</v>
      </c>
      <c r="I20" s="52">
        <v>870</v>
      </c>
      <c r="J20" s="52">
        <v>782</v>
      </c>
      <c r="K20" s="52">
        <v>810</v>
      </c>
      <c r="L20" s="52">
        <v>807</v>
      </c>
      <c r="M20" s="52">
        <v>459</v>
      </c>
      <c r="N20" s="52">
        <v>512</v>
      </c>
      <c r="O20" s="52">
        <v>393</v>
      </c>
    </row>
    <row r="21" spans="1:15" x14ac:dyDescent="0.2">
      <c r="A21" s="45" t="s">
        <v>22</v>
      </c>
      <c r="B21" s="45" t="s">
        <v>32</v>
      </c>
      <c r="C21" s="4">
        <f t="shared" si="2"/>
        <v>7399</v>
      </c>
      <c r="D21" s="52">
        <v>695</v>
      </c>
      <c r="E21" s="52">
        <v>778</v>
      </c>
      <c r="F21" s="52">
        <v>791</v>
      </c>
      <c r="G21" s="52">
        <v>791</v>
      </c>
      <c r="H21" s="52">
        <v>694</v>
      </c>
      <c r="I21" s="52">
        <v>659</v>
      </c>
      <c r="J21" s="52">
        <v>616</v>
      </c>
      <c r="K21" s="52">
        <v>640</v>
      </c>
      <c r="L21" s="52">
        <v>652</v>
      </c>
      <c r="M21" s="52">
        <v>366</v>
      </c>
      <c r="N21" s="52">
        <v>396</v>
      </c>
      <c r="O21" s="52">
        <v>321</v>
      </c>
    </row>
    <row r="22" spans="1:15" x14ac:dyDescent="0.2">
      <c r="A22" s="45" t="s">
        <v>24</v>
      </c>
      <c r="B22" s="45" t="s">
        <v>33</v>
      </c>
      <c r="C22" s="4">
        <f t="shared" si="2"/>
        <v>3883</v>
      </c>
      <c r="D22" s="52">
        <v>359</v>
      </c>
      <c r="E22" s="52">
        <v>384</v>
      </c>
      <c r="F22" s="52">
        <v>391</v>
      </c>
      <c r="G22" s="52">
        <v>395</v>
      </c>
      <c r="H22" s="52">
        <v>409</v>
      </c>
      <c r="I22" s="52">
        <v>348</v>
      </c>
      <c r="J22" s="52">
        <v>353</v>
      </c>
      <c r="K22" s="52">
        <v>344</v>
      </c>
      <c r="L22" s="52">
        <v>348</v>
      </c>
      <c r="M22" s="52">
        <v>193</v>
      </c>
      <c r="N22" s="52">
        <v>194</v>
      </c>
      <c r="O22" s="52">
        <v>165</v>
      </c>
    </row>
    <row r="23" spans="1:15" x14ac:dyDescent="0.2">
      <c r="A23" s="46" t="s">
        <v>26</v>
      </c>
      <c r="B23" s="46" t="s">
        <v>27</v>
      </c>
      <c r="C23" s="10">
        <f t="shared" si="2"/>
        <v>3937</v>
      </c>
      <c r="D23" s="53">
        <v>341</v>
      </c>
      <c r="E23" s="53">
        <v>365</v>
      </c>
      <c r="F23" s="53">
        <v>401</v>
      </c>
      <c r="G23" s="53">
        <v>399</v>
      </c>
      <c r="H23" s="53">
        <v>374</v>
      </c>
      <c r="I23" s="53">
        <v>367</v>
      </c>
      <c r="J23" s="53">
        <v>320</v>
      </c>
      <c r="K23" s="53">
        <v>359</v>
      </c>
      <c r="L23" s="53">
        <v>349</v>
      </c>
      <c r="M23" s="53">
        <v>235</v>
      </c>
      <c r="N23" s="53">
        <v>238</v>
      </c>
      <c r="O23" s="53">
        <v>189</v>
      </c>
    </row>
    <row r="24" spans="1:15" x14ac:dyDescent="0.2">
      <c r="A24" s="12"/>
      <c r="B24" s="13" t="s">
        <v>28</v>
      </c>
      <c r="C24" s="14">
        <f t="shared" ref="C24:O24" si="3">SUM(C4:C17)</f>
        <v>55797</v>
      </c>
      <c r="D24" s="31">
        <f t="shared" si="3"/>
        <v>4925</v>
      </c>
      <c r="E24" s="31">
        <f t="shared" si="3"/>
        <v>5473</v>
      </c>
      <c r="F24" s="31">
        <f t="shared" si="3"/>
        <v>5949</v>
      </c>
      <c r="G24" s="31">
        <f t="shared" si="3"/>
        <v>5811</v>
      </c>
      <c r="H24" s="31">
        <f t="shared" si="3"/>
        <v>5541</v>
      </c>
      <c r="I24" s="31">
        <f t="shared" si="3"/>
        <v>5211</v>
      </c>
      <c r="J24" s="31">
        <f t="shared" si="3"/>
        <v>5051</v>
      </c>
      <c r="K24" s="31">
        <f t="shared" si="3"/>
        <v>5185</v>
      </c>
      <c r="L24" s="31">
        <f t="shared" si="3"/>
        <v>4973</v>
      </c>
      <c r="M24" s="31">
        <f t="shared" si="3"/>
        <v>2664</v>
      </c>
      <c r="N24" s="31">
        <f t="shared" si="3"/>
        <v>2647</v>
      </c>
      <c r="O24" s="31">
        <f t="shared" si="3"/>
        <v>2367</v>
      </c>
    </row>
    <row r="25" spans="1:15" ht="12.75" customHeight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15" ht="12.75" customHeight="1" x14ac:dyDescent="0.2">
      <c r="A26" s="48"/>
      <c r="B26" s="48" t="s">
        <v>103</v>
      </c>
      <c r="C26" s="48">
        <v>56101</v>
      </c>
      <c r="D26" s="48">
        <v>5622</v>
      </c>
      <c r="E26" s="48">
        <v>5944</v>
      </c>
      <c r="F26" s="48">
        <v>5861</v>
      </c>
      <c r="G26" s="48">
        <v>5598</v>
      </c>
      <c r="H26" s="48">
        <v>5245</v>
      </c>
      <c r="I26" s="48">
        <v>5144</v>
      </c>
      <c r="J26" s="48">
        <v>5255</v>
      </c>
      <c r="K26" s="48">
        <v>5021</v>
      </c>
      <c r="L26" s="48">
        <v>4716</v>
      </c>
      <c r="M26" s="48">
        <v>2846</v>
      </c>
      <c r="N26" s="48">
        <v>2484</v>
      </c>
      <c r="O26" s="48">
        <v>2365</v>
      </c>
    </row>
    <row r="27" spans="1:15" ht="12.75" customHeight="1" x14ac:dyDescent="0.2">
      <c r="A27" s="48"/>
      <c r="B27" s="48" t="s">
        <v>98</v>
      </c>
      <c r="C27" s="48">
        <v>55841</v>
      </c>
      <c r="D27" s="48">
        <v>6131</v>
      </c>
      <c r="E27" s="48">
        <v>5849</v>
      </c>
      <c r="F27" s="48">
        <v>5652</v>
      </c>
      <c r="G27" s="48">
        <v>5342</v>
      </c>
      <c r="H27" s="48">
        <v>5165</v>
      </c>
      <c r="I27" s="48">
        <v>5378</v>
      </c>
      <c r="J27" s="48">
        <v>5080</v>
      </c>
      <c r="K27" s="48">
        <v>4798</v>
      </c>
      <c r="L27" s="48">
        <v>4942</v>
      </c>
      <c r="M27" s="48">
        <v>2708</v>
      </c>
      <c r="N27" s="48">
        <v>2433</v>
      </c>
      <c r="O27" s="48">
        <v>2363</v>
      </c>
    </row>
    <row r="28" spans="1:15" ht="12.75" customHeight="1" x14ac:dyDescent="0.2">
      <c r="A28" s="48"/>
      <c r="B28" s="48" t="s">
        <v>97</v>
      </c>
      <c r="C28" s="48">
        <v>54828</v>
      </c>
      <c r="D28" s="48">
        <v>6022</v>
      </c>
      <c r="E28" s="48">
        <v>5621</v>
      </c>
      <c r="F28" s="48">
        <v>5409</v>
      </c>
      <c r="G28" s="48">
        <v>5204</v>
      </c>
      <c r="H28" s="48">
        <v>5389</v>
      </c>
      <c r="I28" s="48">
        <v>5128</v>
      </c>
      <c r="J28" s="48">
        <v>4873</v>
      </c>
      <c r="K28" s="48">
        <v>4973</v>
      </c>
      <c r="L28" s="48">
        <v>4500</v>
      </c>
      <c r="M28" s="48">
        <v>2671</v>
      </c>
      <c r="N28" s="48">
        <v>2466</v>
      </c>
      <c r="O28" s="48">
        <v>2572</v>
      </c>
    </row>
    <row r="29" spans="1:15" ht="12.75" customHeight="1" x14ac:dyDescent="0.2">
      <c r="A29" s="48"/>
      <c r="B29" s="48" t="s">
        <v>96</v>
      </c>
      <c r="C29" s="48">
        <v>54238</v>
      </c>
      <c r="D29" s="48">
        <v>5782</v>
      </c>
      <c r="E29" s="48">
        <v>5414</v>
      </c>
      <c r="F29" s="48">
        <v>5256</v>
      </c>
      <c r="G29" s="48">
        <v>5451</v>
      </c>
      <c r="H29" s="48">
        <v>5168</v>
      </c>
      <c r="I29" s="48">
        <v>4949</v>
      </c>
      <c r="J29" s="48">
        <v>5022</v>
      </c>
      <c r="K29" s="48">
        <v>4554</v>
      </c>
      <c r="L29" s="48">
        <v>4404</v>
      </c>
      <c r="M29" s="48">
        <v>2674</v>
      </c>
      <c r="N29" s="48">
        <v>2626</v>
      </c>
      <c r="O29" s="48">
        <v>2938</v>
      </c>
    </row>
    <row r="30" spans="1:15" ht="12.75" customHeight="1" x14ac:dyDescent="0.2">
      <c r="A30" s="48"/>
      <c r="B30" s="48" t="s">
        <v>95</v>
      </c>
      <c r="C30" s="48">
        <v>54206</v>
      </c>
      <c r="D30" s="48">
        <v>5573</v>
      </c>
      <c r="E30" s="48">
        <v>5284</v>
      </c>
      <c r="F30" s="48">
        <v>5568</v>
      </c>
      <c r="G30" s="48">
        <v>5233</v>
      </c>
      <c r="H30" s="48">
        <v>5009</v>
      </c>
      <c r="I30" s="48">
        <v>5128</v>
      </c>
      <c r="J30" s="48">
        <v>4639</v>
      </c>
      <c r="K30" s="48">
        <v>4407</v>
      </c>
      <c r="L30" s="48">
        <v>4429</v>
      </c>
      <c r="M30" s="48">
        <v>2881</v>
      </c>
      <c r="N30" s="48">
        <v>3020</v>
      </c>
      <c r="O30" s="48">
        <v>3035</v>
      </c>
    </row>
    <row r="31" spans="1:15" ht="12.75" customHeight="1" x14ac:dyDescent="0.2">
      <c r="A31" s="48"/>
      <c r="B31" s="48" t="s">
        <v>87</v>
      </c>
      <c r="C31" s="48">
        <v>55000</v>
      </c>
      <c r="D31" s="48">
        <v>5450</v>
      </c>
      <c r="E31" s="48">
        <v>5632</v>
      </c>
      <c r="F31" s="48">
        <v>5348</v>
      </c>
      <c r="G31" s="48">
        <v>5087</v>
      </c>
      <c r="H31" s="48">
        <v>5200</v>
      </c>
      <c r="I31" s="48">
        <v>4742</v>
      </c>
      <c r="J31" s="48">
        <v>4521</v>
      </c>
      <c r="K31" s="48">
        <v>4373</v>
      </c>
      <c r="L31" s="48">
        <v>4916</v>
      </c>
      <c r="M31" s="48">
        <v>3272</v>
      </c>
      <c r="N31" s="48">
        <v>3112</v>
      </c>
      <c r="O31" s="48">
        <v>3347</v>
      </c>
    </row>
    <row r="32" spans="1:15" ht="12.75" customHeight="1" x14ac:dyDescent="0.2">
      <c r="A32" s="19"/>
      <c r="B32" s="48" t="s">
        <v>84</v>
      </c>
      <c r="C32" s="48">
        <v>56636</v>
      </c>
      <c r="D32" s="48">
        <v>5789</v>
      </c>
      <c r="E32" s="48">
        <v>5444</v>
      </c>
      <c r="F32" s="48">
        <v>5204</v>
      </c>
      <c r="G32" s="48">
        <v>5302</v>
      </c>
      <c r="H32" s="48">
        <v>4825</v>
      </c>
      <c r="I32" s="48">
        <v>4563</v>
      </c>
      <c r="J32" s="48">
        <v>4424</v>
      </c>
      <c r="K32" s="48">
        <v>4797</v>
      </c>
      <c r="L32" s="48">
        <v>5447</v>
      </c>
      <c r="M32" s="48">
        <v>3373</v>
      </c>
      <c r="N32" s="48">
        <v>3452</v>
      </c>
      <c r="O32" s="48">
        <v>4016</v>
      </c>
    </row>
    <row r="33" spans="1:15" ht="12.75" customHeight="1" x14ac:dyDescent="0.2">
      <c r="A33" s="19"/>
      <c r="B33" s="56" t="s">
        <v>83</v>
      </c>
      <c r="C33" s="48">
        <v>58456</v>
      </c>
      <c r="D33" s="48">
        <v>5612</v>
      </c>
      <c r="E33" s="48">
        <v>5290</v>
      </c>
      <c r="F33" s="48">
        <v>5376</v>
      </c>
      <c r="G33" s="48">
        <v>4890</v>
      </c>
      <c r="H33" s="48">
        <v>4653</v>
      </c>
      <c r="I33" s="48">
        <v>4516</v>
      </c>
      <c r="J33" s="48">
        <v>4919</v>
      </c>
      <c r="K33" s="48">
        <v>5374</v>
      </c>
      <c r="L33" s="48">
        <v>5379</v>
      </c>
      <c r="M33" s="48">
        <v>3840</v>
      </c>
      <c r="N33" s="48">
        <v>4190</v>
      </c>
      <c r="O33" s="48">
        <v>4417</v>
      </c>
    </row>
    <row r="34" spans="1:15" ht="12.75" customHeight="1" x14ac:dyDescent="0.2">
      <c r="A34" s="19"/>
      <c r="B34" s="56" t="s">
        <v>70</v>
      </c>
      <c r="C34" s="48">
        <v>61022</v>
      </c>
      <c r="D34" s="48">
        <v>5412</v>
      </c>
      <c r="E34" s="48">
        <v>5360</v>
      </c>
      <c r="F34" s="48">
        <v>4950</v>
      </c>
      <c r="G34" s="48">
        <v>4734</v>
      </c>
      <c r="H34" s="48">
        <v>4554</v>
      </c>
      <c r="I34" s="48">
        <v>5025</v>
      </c>
      <c r="J34" s="48">
        <v>5410</v>
      </c>
      <c r="K34" s="48">
        <v>5555</v>
      </c>
      <c r="L34" s="48">
        <v>6128</v>
      </c>
      <c r="M34" s="48">
        <v>4425</v>
      </c>
      <c r="N34" s="48">
        <v>4470</v>
      </c>
      <c r="O34" s="48">
        <v>4999</v>
      </c>
    </row>
    <row r="35" spans="1:15" ht="12.75" customHeight="1" x14ac:dyDescent="0.2">
      <c r="A35" s="19"/>
      <c r="B35" s="48" t="s">
        <v>68</v>
      </c>
      <c r="C35" s="48">
        <v>65402</v>
      </c>
      <c r="D35" s="48">
        <v>5523</v>
      </c>
      <c r="E35" s="48">
        <v>4945</v>
      </c>
      <c r="F35" s="48">
        <v>4767</v>
      </c>
      <c r="G35" s="48">
        <v>4547</v>
      </c>
      <c r="H35" s="48">
        <v>5047</v>
      </c>
      <c r="I35" s="48">
        <v>5417</v>
      </c>
      <c r="J35" s="48">
        <v>5672</v>
      </c>
      <c r="K35" s="48">
        <v>6365</v>
      </c>
      <c r="L35" s="48">
        <v>7443</v>
      </c>
      <c r="M35" s="48">
        <v>4845</v>
      </c>
      <c r="N35" s="48">
        <v>5199</v>
      </c>
      <c r="O35" s="48">
        <v>5632</v>
      </c>
    </row>
    <row r="36" spans="1:15" ht="12.75" customHeight="1" x14ac:dyDescent="0.2">
      <c r="A36" s="19"/>
      <c r="B36" s="48" t="s">
        <v>67</v>
      </c>
      <c r="C36" s="48">
        <v>70683</v>
      </c>
      <c r="D36" s="48">
        <v>5070</v>
      </c>
      <c r="E36" s="48">
        <v>4794</v>
      </c>
      <c r="F36" s="48">
        <v>4611</v>
      </c>
      <c r="G36" s="48">
        <v>5042</v>
      </c>
      <c r="H36" s="48">
        <v>5447</v>
      </c>
      <c r="I36" s="48">
        <v>5657</v>
      </c>
      <c r="J36" s="48">
        <v>6421</v>
      </c>
      <c r="K36" s="48">
        <v>7718</v>
      </c>
      <c r="L36" s="48">
        <v>8393</v>
      </c>
      <c r="M36" s="48">
        <v>5684</v>
      </c>
      <c r="N36" s="48">
        <v>5893</v>
      </c>
      <c r="O36" s="48">
        <v>5953</v>
      </c>
    </row>
    <row r="37" spans="1:15" ht="12.75" customHeight="1" x14ac:dyDescent="0.2">
      <c r="A37" s="19"/>
      <c r="B37" s="48" t="s">
        <v>66</v>
      </c>
      <c r="C37" s="48">
        <v>77471</v>
      </c>
      <c r="D37" s="48">
        <v>4953</v>
      </c>
      <c r="E37" s="48">
        <v>4601</v>
      </c>
      <c r="F37" s="48">
        <v>5076</v>
      </c>
      <c r="G37" s="48">
        <v>5513</v>
      </c>
      <c r="H37" s="48">
        <v>5619</v>
      </c>
      <c r="I37" s="48">
        <v>6367</v>
      </c>
      <c r="J37" s="48">
        <v>7764</v>
      </c>
      <c r="K37" s="48">
        <v>8632</v>
      </c>
      <c r="L37" s="48">
        <v>9729</v>
      </c>
      <c r="M37" s="48">
        <v>6424</v>
      </c>
      <c r="N37" s="48">
        <v>6305</v>
      </c>
      <c r="O37" s="48">
        <v>6488</v>
      </c>
    </row>
    <row r="38" spans="1:15" x14ac:dyDescent="0.2">
      <c r="A38" s="19"/>
      <c r="B38" s="48" t="s">
        <v>59</v>
      </c>
      <c r="C38" s="48">
        <v>84559</v>
      </c>
      <c r="D38" s="48">
        <v>4747</v>
      </c>
      <c r="E38" s="48">
        <v>5084</v>
      </c>
      <c r="F38" s="48">
        <v>5500</v>
      </c>
      <c r="G38" s="48">
        <v>5716</v>
      </c>
      <c r="H38" s="48">
        <v>6414</v>
      </c>
      <c r="I38" s="48">
        <v>7748</v>
      </c>
      <c r="J38" s="48">
        <v>8676</v>
      </c>
      <c r="K38" s="48">
        <v>9949</v>
      </c>
      <c r="L38" s="48">
        <v>10794</v>
      </c>
      <c r="M38" s="48">
        <v>6733</v>
      </c>
      <c r="N38" s="48">
        <v>6846</v>
      </c>
      <c r="O38" s="48">
        <v>6352</v>
      </c>
    </row>
    <row r="39" spans="1:15" x14ac:dyDescent="0.2">
      <c r="A39" s="19"/>
      <c r="B39" s="48" t="s">
        <v>60</v>
      </c>
      <c r="C39" s="48">
        <v>91209</v>
      </c>
      <c r="D39" s="48">
        <v>5236</v>
      </c>
      <c r="E39" s="48">
        <v>5497</v>
      </c>
      <c r="F39" s="48">
        <v>5671</v>
      </c>
      <c r="G39" s="48">
        <v>6492</v>
      </c>
      <c r="H39" s="48">
        <v>7783</v>
      </c>
      <c r="I39" s="48">
        <v>8601</v>
      </c>
      <c r="J39" s="48">
        <v>9971</v>
      </c>
      <c r="K39" s="48">
        <v>10873</v>
      </c>
      <c r="L39" s="48">
        <v>11444</v>
      </c>
      <c r="M39" s="48">
        <v>7297</v>
      </c>
      <c r="N39" s="48">
        <v>6682</v>
      </c>
      <c r="O39" s="48">
        <v>5662</v>
      </c>
    </row>
    <row r="40" spans="1:15" x14ac:dyDescent="0.2">
      <c r="A40" s="19"/>
      <c r="B40" s="26" t="s">
        <v>61</v>
      </c>
      <c r="C40" s="26">
        <v>96554</v>
      </c>
      <c r="D40" s="26">
        <v>5658</v>
      </c>
      <c r="E40" s="26">
        <v>5732</v>
      </c>
      <c r="F40" s="26">
        <v>6483</v>
      </c>
      <c r="G40" s="26">
        <v>7812</v>
      </c>
      <c r="H40" s="26">
        <v>8656</v>
      </c>
      <c r="I40" s="26">
        <v>9963</v>
      </c>
      <c r="J40" s="26">
        <v>11056</v>
      </c>
      <c r="K40" s="26">
        <v>11741</v>
      </c>
      <c r="L40" s="26">
        <v>12388</v>
      </c>
      <c r="M40" s="26">
        <v>7160</v>
      </c>
      <c r="N40" s="26">
        <v>5871</v>
      </c>
      <c r="O40" s="26">
        <v>4034</v>
      </c>
    </row>
    <row r="41" spans="1:15" x14ac:dyDescent="0.2">
      <c r="A41" s="19"/>
      <c r="B41" s="26" t="s">
        <v>62</v>
      </c>
      <c r="C41" s="26">
        <v>103350</v>
      </c>
      <c r="D41" s="26">
        <v>5891</v>
      </c>
      <c r="E41" s="26">
        <v>6483</v>
      </c>
      <c r="F41" s="26">
        <v>7920</v>
      </c>
      <c r="G41" s="26">
        <v>8669</v>
      </c>
      <c r="H41" s="26">
        <v>10073</v>
      </c>
      <c r="I41" s="26">
        <v>11127</v>
      </c>
      <c r="J41" s="26">
        <v>11861</v>
      </c>
      <c r="K41" s="26">
        <v>12598</v>
      </c>
      <c r="L41" s="26">
        <v>12130</v>
      </c>
      <c r="M41" s="26">
        <v>6226</v>
      </c>
      <c r="N41" s="26">
        <v>4093</v>
      </c>
      <c r="O41" s="26">
        <v>6279</v>
      </c>
    </row>
    <row r="42" spans="1:15" x14ac:dyDescent="0.2">
      <c r="A42" s="4"/>
      <c r="B42" s="15" t="s">
        <v>63</v>
      </c>
      <c r="C42" s="15">
        <v>110629</v>
      </c>
      <c r="D42" s="27">
        <v>6762</v>
      </c>
      <c r="E42" s="27">
        <v>7937</v>
      </c>
      <c r="F42" s="27">
        <v>8876</v>
      </c>
      <c r="G42" s="27">
        <v>10153</v>
      </c>
      <c r="H42" s="27">
        <v>11243</v>
      </c>
      <c r="I42" s="27">
        <v>12026</v>
      </c>
      <c r="J42" s="27">
        <v>12795</v>
      </c>
      <c r="K42" s="27">
        <v>12313</v>
      </c>
      <c r="L42" s="27">
        <v>10961</v>
      </c>
      <c r="M42" s="27">
        <v>4340</v>
      </c>
      <c r="N42" s="27">
        <v>6481</v>
      </c>
      <c r="O42" s="27">
        <v>6742</v>
      </c>
    </row>
    <row r="43" spans="1:15" x14ac:dyDescent="0.2">
      <c r="A43" s="4"/>
      <c r="B43" s="16" t="s">
        <v>29</v>
      </c>
      <c r="C43" s="15">
        <v>115469</v>
      </c>
      <c r="D43" s="27">
        <v>8285</v>
      </c>
      <c r="E43" s="27">
        <v>8890</v>
      </c>
      <c r="F43" s="27">
        <v>10338</v>
      </c>
      <c r="G43" s="27">
        <v>11423</v>
      </c>
      <c r="H43" s="27">
        <v>12186</v>
      </c>
      <c r="I43" s="27">
        <v>13045</v>
      </c>
      <c r="J43" s="27">
        <v>12644</v>
      </c>
      <c r="K43" s="27">
        <v>11135</v>
      </c>
      <c r="L43" s="27">
        <v>7788</v>
      </c>
      <c r="M43" s="27">
        <v>6937</v>
      </c>
      <c r="N43" s="27">
        <v>6920</v>
      </c>
      <c r="O43" s="27">
        <v>5878</v>
      </c>
    </row>
    <row r="44" spans="1:15" x14ac:dyDescent="0.2">
      <c r="A44" s="10"/>
      <c r="B44" s="17" t="s">
        <v>30</v>
      </c>
      <c r="C44" s="18">
        <v>120866</v>
      </c>
      <c r="D44" s="29">
        <v>9331</v>
      </c>
      <c r="E44" s="29">
        <v>10383</v>
      </c>
      <c r="F44" s="29">
        <v>11584</v>
      </c>
      <c r="G44" s="29">
        <v>12363</v>
      </c>
      <c r="H44" s="29">
        <v>13178</v>
      </c>
      <c r="I44" s="29">
        <v>12800</v>
      </c>
      <c r="J44" s="29">
        <v>11449</v>
      </c>
      <c r="K44" s="29">
        <v>8001</v>
      </c>
      <c r="L44" s="29">
        <v>12602</v>
      </c>
      <c r="M44" s="29">
        <v>7474</v>
      </c>
      <c r="N44" s="29">
        <v>6171</v>
      </c>
      <c r="O44" s="29">
        <v>5530</v>
      </c>
    </row>
  </sheetData>
  <mergeCells count="2">
    <mergeCell ref="A3:B3"/>
    <mergeCell ref="A1:O1"/>
  </mergeCells>
  <phoneticPr fontId="0" type="noConversion"/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3.85546875" bestFit="1" customWidth="1"/>
    <col min="6" max="6" width="11.5703125" bestFit="1" customWidth="1"/>
    <col min="7" max="7" width="11.140625" bestFit="1" customWidth="1"/>
  </cols>
  <sheetData>
    <row r="1" spans="1:7" ht="31.5" customHeight="1" x14ac:dyDescent="0.25">
      <c r="A1" s="135" t="s">
        <v>109</v>
      </c>
      <c r="B1" s="135"/>
      <c r="C1" s="135"/>
      <c r="D1" s="135"/>
      <c r="E1" s="135"/>
      <c r="F1" s="135"/>
      <c r="G1" s="135"/>
    </row>
    <row r="3" spans="1:7" ht="33.75" x14ac:dyDescent="0.2">
      <c r="A3" s="133" t="s">
        <v>78</v>
      </c>
      <c r="B3" s="134"/>
      <c r="C3" s="90" t="s">
        <v>0</v>
      </c>
      <c r="D3" s="90" t="s">
        <v>79</v>
      </c>
      <c r="E3" s="91" t="s">
        <v>99</v>
      </c>
      <c r="F3" s="91" t="s">
        <v>81</v>
      </c>
      <c r="G3" s="91" t="s">
        <v>82</v>
      </c>
    </row>
    <row r="4" spans="1:7" x14ac:dyDescent="0.2">
      <c r="A4" s="69">
        <v>41</v>
      </c>
      <c r="B4" s="69" t="s">
        <v>71</v>
      </c>
      <c r="C4" s="1"/>
      <c r="D4" s="21"/>
      <c r="E4" s="21"/>
      <c r="F4" s="2"/>
      <c r="G4" s="21"/>
    </row>
    <row r="5" spans="1:7" x14ac:dyDescent="0.2">
      <c r="A5" s="70">
        <v>42</v>
      </c>
      <c r="B5" s="70" t="s">
        <v>72</v>
      </c>
      <c r="C5" s="4">
        <f>SUM(D5:G5)</f>
        <v>49</v>
      </c>
      <c r="D5" s="20"/>
      <c r="E5" s="5">
        <v>49</v>
      </c>
      <c r="F5" s="5"/>
      <c r="G5" s="20"/>
    </row>
    <row r="6" spans="1:7" x14ac:dyDescent="0.2">
      <c r="A6" s="70">
        <v>43</v>
      </c>
      <c r="B6" s="70" t="s">
        <v>73</v>
      </c>
      <c r="C6" s="4"/>
      <c r="D6" s="20"/>
      <c r="E6" s="5"/>
      <c r="F6" s="5"/>
      <c r="G6" s="20"/>
    </row>
    <row r="7" spans="1:7" x14ac:dyDescent="0.2">
      <c r="A7" s="70">
        <v>44</v>
      </c>
      <c r="B7" s="70" t="s">
        <v>74</v>
      </c>
      <c r="C7" s="4"/>
      <c r="D7" s="20"/>
      <c r="E7" s="5"/>
      <c r="F7" s="5"/>
      <c r="G7" s="5"/>
    </row>
    <row r="8" spans="1:7" x14ac:dyDescent="0.2">
      <c r="A8" s="70">
        <v>45</v>
      </c>
      <c r="B8" s="70" t="s">
        <v>75</v>
      </c>
      <c r="C8" s="4"/>
      <c r="D8" s="20"/>
      <c r="E8" s="5"/>
      <c r="F8" s="5"/>
      <c r="G8" s="5"/>
    </row>
    <row r="9" spans="1:7" x14ac:dyDescent="0.2">
      <c r="A9" s="70" t="s">
        <v>1</v>
      </c>
      <c r="B9" s="70" t="s">
        <v>76</v>
      </c>
      <c r="C9" s="4"/>
      <c r="D9" s="20"/>
      <c r="E9" s="5"/>
      <c r="F9" s="5"/>
      <c r="G9" s="5"/>
    </row>
    <row r="10" spans="1:7" x14ac:dyDescent="0.2">
      <c r="A10" s="70" t="s">
        <v>2</v>
      </c>
      <c r="B10" s="70" t="s">
        <v>77</v>
      </c>
      <c r="C10" s="4"/>
      <c r="D10" s="20"/>
      <c r="E10" s="5"/>
      <c r="F10" s="5"/>
      <c r="G10" s="20"/>
    </row>
    <row r="11" spans="1:7" x14ac:dyDescent="0.2">
      <c r="A11" s="3" t="s">
        <v>3</v>
      </c>
      <c r="B11" s="3" t="s">
        <v>4</v>
      </c>
      <c r="C11" s="4">
        <f>SUM(D11:G11)</f>
        <v>350</v>
      </c>
      <c r="D11" s="5"/>
      <c r="E11" s="5"/>
      <c r="F11" s="52">
        <v>350</v>
      </c>
      <c r="G11" s="5"/>
    </row>
    <row r="12" spans="1:7" x14ac:dyDescent="0.2">
      <c r="A12" s="3" t="s">
        <v>5</v>
      </c>
      <c r="B12" s="3" t="s">
        <v>6</v>
      </c>
      <c r="C12" s="4"/>
      <c r="D12" s="20"/>
      <c r="E12" s="5"/>
      <c r="F12" s="5"/>
      <c r="G12" s="5"/>
    </row>
    <row r="13" spans="1:7" x14ac:dyDescent="0.2">
      <c r="A13" s="3" t="s">
        <v>7</v>
      </c>
      <c r="B13" s="3" t="s">
        <v>8</v>
      </c>
      <c r="C13" s="4"/>
      <c r="D13" s="5"/>
      <c r="E13" s="5"/>
      <c r="F13" s="5"/>
      <c r="G13" s="5"/>
    </row>
    <row r="14" spans="1:7" x14ac:dyDescent="0.2">
      <c r="A14" s="3" t="s">
        <v>9</v>
      </c>
      <c r="B14" s="3" t="s">
        <v>10</v>
      </c>
      <c r="C14" s="4"/>
      <c r="D14" s="20"/>
      <c r="E14" s="5"/>
      <c r="F14" s="5"/>
      <c r="G14" s="5"/>
    </row>
    <row r="15" spans="1:7" x14ac:dyDescent="0.2">
      <c r="A15" s="3" t="s">
        <v>11</v>
      </c>
      <c r="B15" s="3" t="s">
        <v>12</v>
      </c>
      <c r="C15" s="4">
        <f>SUM(D15:G15)</f>
        <v>527</v>
      </c>
      <c r="D15" s="4"/>
      <c r="E15" s="20"/>
      <c r="F15" s="5">
        <v>527</v>
      </c>
      <c r="G15" s="20"/>
    </row>
    <row r="16" spans="1:7" x14ac:dyDescent="0.2">
      <c r="A16" s="3" t="s">
        <v>13</v>
      </c>
      <c r="B16" s="3" t="s">
        <v>14</v>
      </c>
      <c r="C16" s="4"/>
      <c r="D16" s="4"/>
      <c r="E16" s="5"/>
      <c r="F16" s="5"/>
      <c r="G16" s="5"/>
    </row>
    <row r="17" spans="1:7" x14ac:dyDescent="0.2">
      <c r="A17" s="6"/>
      <c r="B17" s="6" t="s">
        <v>15</v>
      </c>
      <c r="C17" s="32">
        <f>SUM(C18:C23)</f>
        <v>298</v>
      </c>
      <c r="D17" s="32">
        <f>SUM(D18:D23)</f>
        <v>0</v>
      </c>
      <c r="E17" s="32">
        <f>SUM(E18:E23)</f>
        <v>0</v>
      </c>
      <c r="F17" s="32">
        <f>SUM(F18:F23)</f>
        <v>298</v>
      </c>
      <c r="G17" s="32">
        <f>SUM(G18:G23)</f>
        <v>0</v>
      </c>
    </row>
    <row r="18" spans="1:7" x14ac:dyDescent="0.2">
      <c r="A18" s="7" t="s">
        <v>16</v>
      </c>
      <c r="B18" s="7" t="s">
        <v>17</v>
      </c>
      <c r="C18" s="1"/>
      <c r="D18" s="24"/>
      <c r="E18" s="2"/>
      <c r="F18" s="51"/>
      <c r="G18" s="2"/>
    </row>
    <row r="19" spans="1:7" x14ac:dyDescent="0.2">
      <c r="A19" s="8" t="s">
        <v>18</v>
      </c>
      <c r="B19" s="8" t="s">
        <v>19</v>
      </c>
      <c r="C19" s="4"/>
      <c r="D19" s="5"/>
      <c r="E19" s="5"/>
      <c r="F19" s="5"/>
      <c r="G19" s="5"/>
    </row>
    <row r="20" spans="1:7" x14ac:dyDescent="0.2">
      <c r="A20" s="8" t="s">
        <v>20</v>
      </c>
      <c r="B20" s="8" t="s">
        <v>31</v>
      </c>
      <c r="C20" s="4"/>
      <c r="D20" s="20"/>
      <c r="E20" s="5"/>
      <c r="F20" s="5"/>
      <c r="G20" s="5"/>
    </row>
    <row r="21" spans="1:7" x14ac:dyDescent="0.2">
      <c r="A21" s="8" t="s">
        <v>22</v>
      </c>
      <c r="B21" s="8" t="s">
        <v>32</v>
      </c>
      <c r="C21" s="4">
        <f>SUM(D21:G21)</f>
        <v>298</v>
      </c>
      <c r="D21" s="20"/>
      <c r="E21" s="5"/>
      <c r="F21" s="5">
        <v>298</v>
      </c>
      <c r="G21" s="5"/>
    </row>
    <row r="22" spans="1:7" x14ac:dyDescent="0.2">
      <c r="A22" s="8" t="s">
        <v>24</v>
      </c>
      <c r="B22" s="8" t="s">
        <v>33</v>
      </c>
      <c r="C22" s="4"/>
      <c r="D22" s="5"/>
      <c r="E22" s="5"/>
      <c r="F22" s="5"/>
      <c r="G22" s="5"/>
    </row>
    <row r="23" spans="1:7" x14ac:dyDescent="0.2">
      <c r="A23" s="9" t="s">
        <v>26</v>
      </c>
      <c r="B23" s="9" t="s">
        <v>27</v>
      </c>
      <c r="C23" s="10"/>
      <c r="D23" s="11"/>
      <c r="E23" s="11"/>
      <c r="F23" s="11"/>
      <c r="G23" s="11"/>
    </row>
    <row r="24" spans="1:7" x14ac:dyDescent="0.2">
      <c r="A24" s="12"/>
      <c r="B24" s="13" t="s">
        <v>28</v>
      </c>
      <c r="C24" s="31">
        <f>SUM(C4:C17)</f>
        <v>1224</v>
      </c>
      <c r="D24" s="31">
        <f>SUM(D4:D17)</f>
        <v>0</v>
      </c>
      <c r="E24" s="31">
        <f>SUM(E4:E17)</f>
        <v>49</v>
      </c>
      <c r="F24" s="31">
        <f>SUM(F4:F17)</f>
        <v>1175</v>
      </c>
      <c r="G24" s="31">
        <f>SUM(G4:G17)</f>
        <v>0</v>
      </c>
    </row>
    <row r="25" spans="1:7" x14ac:dyDescent="0.2">
      <c r="A25" s="114"/>
      <c r="B25" s="123"/>
      <c r="C25" s="124"/>
      <c r="D25" s="124"/>
      <c r="E25" s="124"/>
      <c r="F25" s="124"/>
      <c r="G25" s="124"/>
    </row>
    <row r="26" spans="1:7" x14ac:dyDescent="0.2">
      <c r="A26" s="48"/>
      <c r="B26" s="48" t="s">
        <v>103</v>
      </c>
      <c r="C26" s="26">
        <v>1208</v>
      </c>
      <c r="D26" s="26">
        <v>0</v>
      </c>
      <c r="E26" s="26">
        <v>41</v>
      </c>
      <c r="F26" s="26">
        <v>1167</v>
      </c>
      <c r="G26" s="26">
        <v>0</v>
      </c>
    </row>
    <row r="27" spans="1:7" x14ac:dyDescent="0.2">
      <c r="A27" s="48"/>
      <c r="B27" s="63" t="s">
        <v>98</v>
      </c>
      <c r="C27" s="26">
        <v>1166</v>
      </c>
      <c r="D27" s="26">
        <v>0</v>
      </c>
      <c r="E27" s="26">
        <v>35</v>
      </c>
      <c r="F27" s="26">
        <v>1131</v>
      </c>
      <c r="G27" s="26">
        <v>0</v>
      </c>
    </row>
    <row r="28" spans="1:7" x14ac:dyDescent="0.2">
      <c r="A28" s="48"/>
      <c r="B28" s="63" t="s">
        <v>97</v>
      </c>
      <c r="C28" s="26">
        <v>1121</v>
      </c>
      <c r="D28" s="26">
        <v>0</v>
      </c>
      <c r="E28" s="26">
        <v>41</v>
      </c>
      <c r="F28" s="26">
        <v>1080</v>
      </c>
      <c r="G28" s="26">
        <v>0</v>
      </c>
    </row>
    <row r="29" spans="1:7" x14ac:dyDescent="0.2">
      <c r="A29" s="48"/>
      <c r="B29" s="63" t="s">
        <v>96</v>
      </c>
      <c r="C29" s="26">
        <v>1102</v>
      </c>
      <c r="D29" s="26">
        <v>0</v>
      </c>
      <c r="E29" s="26">
        <v>50</v>
      </c>
      <c r="F29" s="26">
        <v>1052</v>
      </c>
      <c r="G29" s="26">
        <v>0</v>
      </c>
    </row>
    <row r="30" spans="1:7" x14ac:dyDescent="0.2">
      <c r="A30" s="19"/>
      <c r="B30" s="63" t="s">
        <v>95</v>
      </c>
      <c r="C30" s="26">
        <v>1103</v>
      </c>
      <c r="D30" s="26">
        <v>0</v>
      </c>
      <c r="E30" s="26">
        <v>51</v>
      </c>
      <c r="F30" s="26">
        <v>1052</v>
      </c>
      <c r="G30" s="26">
        <v>0</v>
      </c>
    </row>
    <row r="31" spans="1:7" x14ac:dyDescent="0.2">
      <c r="A31" s="19"/>
      <c r="B31" s="59" t="s">
        <v>87</v>
      </c>
      <c r="C31" s="48">
        <v>1100</v>
      </c>
      <c r="D31" s="48">
        <v>0</v>
      </c>
      <c r="E31" s="48">
        <v>71</v>
      </c>
      <c r="F31" s="48">
        <v>1029</v>
      </c>
      <c r="G31" s="48">
        <v>0</v>
      </c>
    </row>
    <row r="32" spans="1:7" x14ac:dyDescent="0.2">
      <c r="A32" s="19"/>
      <c r="B32" s="59" t="s">
        <v>84</v>
      </c>
      <c r="C32" s="48">
        <v>1147</v>
      </c>
      <c r="D32" s="48">
        <v>0</v>
      </c>
      <c r="E32" s="48">
        <v>149</v>
      </c>
      <c r="F32" s="48">
        <v>998</v>
      </c>
      <c r="G32" s="48">
        <v>0</v>
      </c>
    </row>
    <row r="33" spans="1:7" x14ac:dyDescent="0.2">
      <c r="A33" s="19"/>
      <c r="B33" s="56" t="s">
        <v>83</v>
      </c>
      <c r="C33" s="48">
        <v>1112</v>
      </c>
      <c r="D33" s="48">
        <v>0</v>
      </c>
      <c r="E33" s="48">
        <v>145</v>
      </c>
      <c r="F33" s="48">
        <v>967</v>
      </c>
      <c r="G33" s="48">
        <v>0</v>
      </c>
    </row>
    <row r="34" spans="1:7" x14ac:dyDescent="0.2">
      <c r="A34" s="19"/>
      <c r="B34" s="56" t="s">
        <v>70</v>
      </c>
      <c r="C34" s="48">
        <v>1073</v>
      </c>
      <c r="D34" s="48">
        <v>0</v>
      </c>
      <c r="E34" s="48">
        <v>148</v>
      </c>
      <c r="F34" s="48">
        <v>925</v>
      </c>
      <c r="G34" s="48">
        <v>0</v>
      </c>
    </row>
    <row r="35" spans="1:7" x14ac:dyDescent="0.2">
      <c r="A35" s="19"/>
      <c r="B35" s="59" t="s">
        <v>68</v>
      </c>
      <c r="C35" s="48">
        <v>1111</v>
      </c>
      <c r="D35" s="48">
        <v>0</v>
      </c>
      <c r="E35" s="48">
        <v>152</v>
      </c>
      <c r="F35" s="48">
        <v>959</v>
      </c>
      <c r="G35" s="48">
        <v>0</v>
      </c>
    </row>
    <row r="36" spans="1:7" x14ac:dyDescent="0.2">
      <c r="A36" s="19"/>
      <c r="B36" s="63" t="s">
        <v>67</v>
      </c>
      <c r="C36" s="26">
        <v>788</v>
      </c>
      <c r="D36" s="26">
        <v>0</v>
      </c>
      <c r="E36" s="26">
        <v>160</v>
      </c>
      <c r="F36" s="26">
        <v>628</v>
      </c>
      <c r="G36" s="26">
        <v>0</v>
      </c>
    </row>
    <row r="37" spans="1:7" x14ac:dyDescent="0.2">
      <c r="A37" s="19"/>
      <c r="B37" s="63" t="s">
        <v>66</v>
      </c>
      <c r="C37" s="26">
        <v>860</v>
      </c>
      <c r="D37" s="26">
        <v>0</v>
      </c>
      <c r="E37" s="26">
        <v>177</v>
      </c>
      <c r="F37" s="26">
        <v>683</v>
      </c>
      <c r="G37" s="26">
        <v>0</v>
      </c>
    </row>
    <row r="38" spans="1:7" x14ac:dyDescent="0.2">
      <c r="A38" s="19"/>
      <c r="B38" s="59" t="s">
        <v>59</v>
      </c>
      <c r="C38" s="48">
        <v>891</v>
      </c>
      <c r="D38" s="48">
        <v>0</v>
      </c>
      <c r="E38" s="48">
        <v>183</v>
      </c>
      <c r="F38" s="48">
        <v>708</v>
      </c>
      <c r="G38" s="48">
        <v>0</v>
      </c>
    </row>
    <row r="39" spans="1:7" x14ac:dyDescent="0.2">
      <c r="A39" s="4"/>
      <c r="B39" s="55" t="s">
        <v>60</v>
      </c>
      <c r="C39" s="56">
        <v>920</v>
      </c>
      <c r="D39" s="56">
        <v>0</v>
      </c>
      <c r="E39" s="56">
        <v>185</v>
      </c>
      <c r="F39" s="56">
        <v>735</v>
      </c>
      <c r="G39" s="56">
        <v>0</v>
      </c>
    </row>
    <row r="40" spans="1:7" x14ac:dyDescent="0.2">
      <c r="A40" s="4"/>
      <c r="B40" s="16" t="s">
        <v>61</v>
      </c>
      <c r="C40" s="15">
        <v>1003</v>
      </c>
      <c r="D40" s="15">
        <v>67</v>
      </c>
      <c r="E40" s="15">
        <v>184</v>
      </c>
      <c r="F40" s="15">
        <v>752</v>
      </c>
      <c r="G40" s="15">
        <v>0</v>
      </c>
    </row>
    <row r="41" spans="1:7" x14ac:dyDescent="0.2">
      <c r="A41" s="10"/>
      <c r="B41" s="18" t="s">
        <v>62</v>
      </c>
      <c r="C41" s="18">
        <v>978</v>
      </c>
      <c r="D41" s="18">
        <v>51</v>
      </c>
      <c r="E41" s="18">
        <v>177</v>
      </c>
      <c r="F41" s="18">
        <v>750</v>
      </c>
      <c r="G41" s="18">
        <v>0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132" t="s">
        <v>109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ht="12.75" customHeight="1" x14ac:dyDescent="0.2"/>
    <row r="3" spans="1:15" x14ac:dyDescent="0.2">
      <c r="A3" s="133" t="s">
        <v>78</v>
      </c>
      <c r="B3" s="134"/>
      <c r="C3" s="37" t="s">
        <v>0</v>
      </c>
      <c r="D3" s="38" t="s">
        <v>40</v>
      </c>
      <c r="E3" s="38" t="s">
        <v>41</v>
      </c>
      <c r="F3" s="38" t="s">
        <v>42</v>
      </c>
      <c r="G3" s="38" t="s">
        <v>43</v>
      </c>
      <c r="H3" s="38" t="s">
        <v>44</v>
      </c>
      <c r="I3" s="38" t="s">
        <v>45</v>
      </c>
      <c r="J3" s="38" t="s">
        <v>46</v>
      </c>
      <c r="K3" s="38" t="s">
        <v>47</v>
      </c>
      <c r="L3" s="38" t="s">
        <v>48</v>
      </c>
      <c r="M3" s="38" t="s">
        <v>49</v>
      </c>
      <c r="N3" s="38" t="s">
        <v>50</v>
      </c>
      <c r="O3" s="38" t="s">
        <v>51</v>
      </c>
    </row>
    <row r="4" spans="1:15" x14ac:dyDescent="0.2">
      <c r="A4" s="69">
        <v>41</v>
      </c>
      <c r="B4" s="69" t="s">
        <v>71</v>
      </c>
      <c r="C4" s="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x14ac:dyDescent="0.2">
      <c r="A5" s="70">
        <v>42</v>
      </c>
      <c r="B5" s="70" t="s">
        <v>72</v>
      </c>
      <c r="C5" s="4">
        <f>SUM(D5:O5)</f>
        <v>49</v>
      </c>
      <c r="D5" s="42">
        <v>5</v>
      </c>
      <c r="E5" s="42">
        <v>6</v>
      </c>
      <c r="F5" s="42">
        <v>7</v>
      </c>
      <c r="G5" s="42">
        <v>4</v>
      </c>
      <c r="H5" s="42">
        <v>7</v>
      </c>
      <c r="I5" s="42">
        <v>5</v>
      </c>
      <c r="J5" s="42">
        <v>4</v>
      </c>
      <c r="K5" s="42">
        <v>6</v>
      </c>
      <c r="L5" s="42">
        <v>5</v>
      </c>
      <c r="M5" s="42">
        <v>0</v>
      </c>
      <c r="N5" s="42">
        <v>0</v>
      </c>
      <c r="O5" s="42">
        <v>0</v>
      </c>
    </row>
    <row r="6" spans="1:15" x14ac:dyDescent="0.2">
      <c r="A6" s="70">
        <v>43</v>
      </c>
      <c r="B6" s="70" t="s">
        <v>73</v>
      </c>
      <c r="C6" s="4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x14ac:dyDescent="0.2">
      <c r="A7" s="70">
        <v>44</v>
      </c>
      <c r="B7" s="70" t="s">
        <v>74</v>
      </c>
      <c r="C7" s="4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x14ac:dyDescent="0.2">
      <c r="A8" s="70">
        <v>45</v>
      </c>
      <c r="B8" s="70" t="s">
        <v>75</v>
      </c>
      <c r="C8" s="4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x14ac:dyDescent="0.2">
      <c r="A9" s="70" t="s">
        <v>1</v>
      </c>
      <c r="B9" s="70" t="s">
        <v>76</v>
      </c>
      <c r="C9" s="4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x14ac:dyDescent="0.2">
      <c r="A10" s="70" t="s">
        <v>2</v>
      </c>
      <c r="B10" s="70" t="s">
        <v>77</v>
      </c>
      <c r="C10" s="4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x14ac:dyDescent="0.2">
      <c r="A11" s="41" t="s">
        <v>3</v>
      </c>
      <c r="B11" s="41" t="s">
        <v>4</v>
      </c>
      <c r="C11" s="4">
        <f>SUM(D11:O11)</f>
        <v>350</v>
      </c>
      <c r="D11" s="52">
        <v>40</v>
      </c>
      <c r="E11" s="52">
        <v>35</v>
      </c>
      <c r="F11" s="52">
        <v>42</v>
      </c>
      <c r="G11" s="52">
        <v>37</v>
      </c>
      <c r="H11" s="52">
        <v>25</v>
      </c>
      <c r="I11" s="52">
        <v>26</v>
      </c>
      <c r="J11" s="52">
        <v>29</v>
      </c>
      <c r="K11" s="52">
        <v>35</v>
      </c>
      <c r="L11" s="52">
        <v>16</v>
      </c>
      <c r="M11" s="52">
        <v>23</v>
      </c>
      <c r="N11" s="52">
        <v>21</v>
      </c>
      <c r="O11" s="52">
        <v>21</v>
      </c>
    </row>
    <row r="12" spans="1:15" x14ac:dyDescent="0.2">
      <c r="A12" s="41" t="s">
        <v>5</v>
      </c>
      <c r="B12" s="41" t="s">
        <v>6</v>
      </c>
      <c r="C12" s="4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x14ac:dyDescent="0.2">
      <c r="A13" s="41" t="s">
        <v>7</v>
      </c>
      <c r="B13" s="41" t="s">
        <v>8</v>
      </c>
      <c r="C13" s="4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2">
      <c r="A14" s="41" t="s">
        <v>9</v>
      </c>
      <c r="B14" s="41" t="s">
        <v>10</v>
      </c>
      <c r="C14" s="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">
      <c r="A15" s="41" t="s">
        <v>11</v>
      </c>
      <c r="B15" s="41" t="s">
        <v>12</v>
      </c>
      <c r="C15" s="4">
        <f>SUM(D15:O15)</f>
        <v>527</v>
      </c>
      <c r="D15" s="42">
        <v>50</v>
      </c>
      <c r="E15" s="42">
        <v>50</v>
      </c>
      <c r="F15" s="42">
        <v>45</v>
      </c>
      <c r="G15" s="42">
        <v>57</v>
      </c>
      <c r="H15" s="42">
        <v>54</v>
      </c>
      <c r="I15" s="42">
        <v>55</v>
      </c>
      <c r="J15" s="42">
        <v>40</v>
      </c>
      <c r="K15" s="42">
        <v>39</v>
      </c>
      <c r="L15" s="42">
        <v>54</v>
      </c>
      <c r="M15" s="42">
        <v>31</v>
      </c>
      <c r="N15" s="42">
        <v>29</v>
      </c>
      <c r="O15" s="42">
        <v>23</v>
      </c>
    </row>
    <row r="16" spans="1:15" x14ac:dyDescent="0.2">
      <c r="A16" s="41" t="s">
        <v>13</v>
      </c>
      <c r="B16" s="41" t="s">
        <v>14</v>
      </c>
      <c r="C16" s="4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">
      <c r="A17" s="43"/>
      <c r="B17" s="43" t="s">
        <v>15</v>
      </c>
      <c r="C17" s="32">
        <f t="shared" ref="C17:O17" si="0">SUM(C18:C23)</f>
        <v>298</v>
      </c>
      <c r="D17" s="32">
        <f t="shared" si="0"/>
        <v>20</v>
      </c>
      <c r="E17" s="32">
        <f t="shared" si="0"/>
        <v>25</v>
      </c>
      <c r="F17" s="32">
        <f t="shared" si="0"/>
        <v>29</v>
      </c>
      <c r="G17" s="32">
        <f t="shared" si="0"/>
        <v>33</v>
      </c>
      <c r="H17" s="32">
        <f t="shared" si="0"/>
        <v>31</v>
      </c>
      <c r="I17" s="32">
        <f t="shared" si="0"/>
        <v>29</v>
      </c>
      <c r="J17" s="32">
        <f t="shared" si="0"/>
        <v>29</v>
      </c>
      <c r="K17" s="32">
        <f t="shared" si="0"/>
        <v>25</v>
      </c>
      <c r="L17" s="32">
        <f t="shared" si="0"/>
        <v>30</v>
      </c>
      <c r="M17" s="32">
        <f t="shared" si="0"/>
        <v>15</v>
      </c>
      <c r="N17" s="32">
        <f t="shared" si="0"/>
        <v>13</v>
      </c>
      <c r="O17" s="32">
        <f t="shared" si="0"/>
        <v>19</v>
      </c>
    </row>
    <row r="18" spans="1:15" x14ac:dyDescent="0.2">
      <c r="A18" s="44" t="s">
        <v>16</v>
      </c>
      <c r="B18" s="44" t="s">
        <v>17</v>
      </c>
      <c r="C18" s="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2">
      <c r="A19" s="45" t="s">
        <v>18</v>
      </c>
      <c r="B19" s="45" t="s">
        <v>19</v>
      </c>
      <c r="C19" s="4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x14ac:dyDescent="0.2">
      <c r="A20" s="45" t="s">
        <v>20</v>
      </c>
      <c r="B20" s="45" t="s">
        <v>31</v>
      </c>
      <c r="C20" s="4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x14ac:dyDescent="0.2">
      <c r="A21" s="45" t="s">
        <v>22</v>
      </c>
      <c r="B21" s="45" t="s">
        <v>32</v>
      </c>
      <c r="C21" s="4">
        <f>SUM(D21:O21)</f>
        <v>298</v>
      </c>
      <c r="D21" s="52">
        <v>20</v>
      </c>
      <c r="E21" s="52">
        <v>25</v>
      </c>
      <c r="F21" s="52">
        <v>29</v>
      </c>
      <c r="G21" s="52">
        <v>33</v>
      </c>
      <c r="H21" s="52">
        <v>31</v>
      </c>
      <c r="I21" s="52">
        <v>29</v>
      </c>
      <c r="J21" s="52">
        <v>29</v>
      </c>
      <c r="K21" s="52">
        <v>25</v>
      </c>
      <c r="L21" s="52">
        <v>30</v>
      </c>
      <c r="M21" s="52">
        <v>15</v>
      </c>
      <c r="N21" s="52">
        <v>13</v>
      </c>
      <c r="O21" s="42">
        <v>19</v>
      </c>
    </row>
    <row r="22" spans="1:15" x14ac:dyDescent="0.2">
      <c r="A22" s="45" t="s">
        <v>24</v>
      </c>
      <c r="B22" s="45" t="s">
        <v>33</v>
      </c>
      <c r="C22" s="4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x14ac:dyDescent="0.2">
      <c r="A23" s="46" t="s">
        <v>26</v>
      </c>
      <c r="B23" s="46" t="s">
        <v>27</v>
      </c>
      <c r="C23" s="10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x14ac:dyDescent="0.2">
      <c r="A24" s="12"/>
      <c r="B24" s="13" t="s">
        <v>28</v>
      </c>
      <c r="C24" s="14">
        <f t="shared" ref="C24:O24" si="1">SUM(C4:C17)</f>
        <v>1224</v>
      </c>
      <c r="D24" s="31">
        <f t="shared" si="1"/>
        <v>115</v>
      </c>
      <c r="E24" s="31">
        <f t="shared" si="1"/>
        <v>116</v>
      </c>
      <c r="F24" s="31">
        <f t="shared" si="1"/>
        <v>123</v>
      </c>
      <c r="G24" s="31">
        <f t="shared" si="1"/>
        <v>131</v>
      </c>
      <c r="H24" s="31">
        <f t="shared" si="1"/>
        <v>117</v>
      </c>
      <c r="I24" s="31">
        <f t="shared" si="1"/>
        <v>115</v>
      </c>
      <c r="J24" s="31">
        <f t="shared" si="1"/>
        <v>102</v>
      </c>
      <c r="K24" s="31">
        <f t="shared" si="1"/>
        <v>105</v>
      </c>
      <c r="L24" s="31">
        <f t="shared" si="1"/>
        <v>105</v>
      </c>
      <c r="M24" s="31">
        <f t="shared" si="1"/>
        <v>69</v>
      </c>
      <c r="N24" s="31">
        <f t="shared" si="1"/>
        <v>63</v>
      </c>
      <c r="O24" s="31">
        <f t="shared" si="1"/>
        <v>63</v>
      </c>
    </row>
    <row r="25" spans="1:15" ht="12.75" customHeight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15" ht="12.75" customHeight="1" x14ac:dyDescent="0.2">
      <c r="A26" s="48"/>
      <c r="B26" s="48" t="s">
        <v>103</v>
      </c>
      <c r="C26" s="48">
        <v>1208</v>
      </c>
      <c r="D26" s="48">
        <v>122</v>
      </c>
      <c r="E26" s="48">
        <v>122</v>
      </c>
      <c r="F26" s="48">
        <v>132</v>
      </c>
      <c r="G26" s="48">
        <v>118</v>
      </c>
      <c r="H26" s="48">
        <v>118</v>
      </c>
      <c r="I26" s="48">
        <v>102</v>
      </c>
      <c r="J26" s="48">
        <v>108</v>
      </c>
      <c r="K26" s="48">
        <v>114</v>
      </c>
      <c r="L26" s="48">
        <v>89</v>
      </c>
      <c r="M26" s="48">
        <v>69</v>
      </c>
      <c r="N26" s="48">
        <v>67</v>
      </c>
      <c r="O26" s="48">
        <v>47</v>
      </c>
    </row>
    <row r="27" spans="1:15" ht="12.75" customHeight="1" x14ac:dyDescent="0.2">
      <c r="A27" s="48"/>
      <c r="B27" s="48" t="s">
        <v>98</v>
      </c>
      <c r="C27" s="48">
        <v>1166</v>
      </c>
      <c r="D27" s="48">
        <v>120</v>
      </c>
      <c r="E27" s="48">
        <v>137</v>
      </c>
      <c r="F27" s="48">
        <v>118</v>
      </c>
      <c r="G27" s="48">
        <v>126</v>
      </c>
      <c r="H27" s="48">
        <v>105</v>
      </c>
      <c r="I27" s="48">
        <v>109</v>
      </c>
      <c r="J27" s="48">
        <v>116</v>
      </c>
      <c r="K27" s="48">
        <v>88</v>
      </c>
      <c r="L27" s="48">
        <v>74</v>
      </c>
      <c r="M27" s="48">
        <v>68</v>
      </c>
      <c r="N27" s="48">
        <v>49</v>
      </c>
      <c r="O27" s="48">
        <v>56</v>
      </c>
    </row>
    <row r="28" spans="1:15" ht="12.75" customHeight="1" x14ac:dyDescent="0.2">
      <c r="A28" s="48"/>
      <c r="B28" s="48" t="s">
        <v>97</v>
      </c>
      <c r="C28" s="48">
        <v>1121</v>
      </c>
      <c r="D28" s="48">
        <v>128</v>
      </c>
      <c r="E28" s="48">
        <v>119</v>
      </c>
      <c r="F28" s="48">
        <v>124</v>
      </c>
      <c r="G28" s="48">
        <v>105</v>
      </c>
      <c r="H28" s="48">
        <v>108</v>
      </c>
      <c r="I28" s="48">
        <v>115</v>
      </c>
      <c r="J28" s="48">
        <v>89</v>
      </c>
      <c r="K28" s="48">
        <v>74</v>
      </c>
      <c r="L28" s="48">
        <v>87</v>
      </c>
      <c r="M28" s="48">
        <v>54</v>
      </c>
      <c r="N28" s="48">
        <v>57</v>
      </c>
      <c r="O28" s="48">
        <v>61</v>
      </c>
    </row>
    <row r="29" spans="1:15" ht="12.75" customHeight="1" x14ac:dyDescent="0.2">
      <c r="A29" s="48"/>
      <c r="B29" s="48" t="s">
        <v>96</v>
      </c>
      <c r="C29" s="48">
        <v>1102</v>
      </c>
      <c r="D29" s="48">
        <v>125</v>
      </c>
      <c r="E29" s="48">
        <v>126</v>
      </c>
      <c r="F29" s="48">
        <v>105</v>
      </c>
      <c r="G29" s="48">
        <v>112</v>
      </c>
      <c r="H29" s="48">
        <v>115</v>
      </c>
      <c r="I29" s="48">
        <v>89</v>
      </c>
      <c r="J29" s="48">
        <v>79</v>
      </c>
      <c r="K29" s="48">
        <v>91</v>
      </c>
      <c r="L29" s="48">
        <v>69</v>
      </c>
      <c r="M29" s="48">
        <v>54</v>
      </c>
      <c r="N29" s="48">
        <v>63</v>
      </c>
      <c r="O29" s="48">
        <v>74</v>
      </c>
    </row>
    <row r="30" spans="1:15" ht="12.75" customHeight="1" x14ac:dyDescent="0.2">
      <c r="A30" s="48"/>
      <c r="B30" s="48" t="s">
        <v>95</v>
      </c>
      <c r="C30" s="48">
        <v>1103</v>
      </c>
      <c r="D30" s="48">
        <v>137</v>
      </c>
      <c r="E30" s="48">
        <v>107</v>
      </c>
      <c r="F30" s="48">
        <v>116</v>
      </c>
      <c r="G30" s="48">
        <v>129</v>
      </c>
      <c r="H30" s="48">
        <v>95</v>
      </c>
      <c r="I30" s="48">
        <v>79</v>
      </c>
      <c r="J30" s="48">
        <v>91</v>
      </c>
      <c r="K30" s="48">
        <v>69</v>
      </c>
      <c r="L30" s="48">
        <v>80</v>
      </c>
      <c r="M30" s="48">
        <v>64</v>
      </c>
      <c r="N30" s="48">
        <v>72</v>
      </c>
      <c r="O30" s="48">
        <v>64</v>
      </c>
    </row>
    <row r="31" spans="1:15" ht="12.75" customHeight="1" x14ac:dyDescent="0.2">
      <c r="A31" s="19"/>
      <c r="B31" s="48" t="s">
        <v>87</v>
      </c>
      <c r="C31" s="48">
        <v>1100</v>
      </c>
      <c r="D31" s="48">
        <v>113</v>
      </c>
      <c r="E31" s="48">
        <v>122</v>
      </c>
      <c r="F31" s="48">
        <v>127</v>
      </c>
      <c r="G31" s="48">
        <v>99</v>
      </c>
      <c r="H31" s="48">
        <v>76</v>
      </c>
      <c r="I31" s="48">
        <v>92</v>
      </c>
      <c r="J31" s="48">
        <v>77</v>
      </c>
      <c r="K31" s="48">
        <v>97</v>
      </c>
      <c r="L31" s="48">
        <v>76</v>
      </c>
      <c r="M31" s="48">
        <v>76</v>
      </c>
      <c r="N31" s="48">
        <v>66</v>
      </c>
      <c r="O31" s="48">
        <v>79</v>
      </c>
    </row>
    <row r="32" spans="1:15" ht="12.75" customHeight="1" x14ac:dyDescent="0.2">
      <c r="A32" s="19"/>
      <c r="B32" s="48" t="s">
        <v>84</v>
      </c>
      <c r="C32" s="48">
        <v>1147</v>
      </c>
      <c r="D32" s="48">
        <v>141</v>
      </c>
      <c r="E32" s="48">
        <v>138</v>
      </c>
      <c r="F32" s="48">
        <v>110</v>
      </c>
      <c r="G32" s="48">
        <v>90</v>
      </c>
      <c r="H32" s="48">
        <v>102</v>
      </c>
      <c r="I32" s="48">
        <v>79</v>
      </c>
      <c r="J32" s="48">
        <v>92</v>
      </c>
      <c r="K32" s="48">
        <v>80</v>
      </c>
      <c r="L32" s="48">
        <v>92</v>
      </c>
      <c r="M32" s="48">
        <v>71</v>
      </c>
      <c r="N32" s="48">
        <v>80</v>
      </c>
      <c r="O32" s="48">
        <v>72</v>
      </c>
    </row>
    <row r="33" spans="1:15" ht="12.75" customHeight="1" x14ac:dyDescent="0.2">
      <c r="A33" s="19"/>
      <c r="B33" s="56" t="s">
        <v>83</v>
      </c>
      <c r="C33" s="48">
        <v>1112</v>
      </c>
      <c r="D33" s="48">
        <v>154</v>
      </c>
      <c r="E33" s="48">
        <v>112</v>
      </c>
      <c r="F33" s="48">
        <v>93</v>
      </c>
      <c r="G33" s="48">
        <v>94</v>
      </c>
      <c r="H33" s="48">
        <v>84</v>
      </c>
      <c r="I33" s="48">
        <v>93</v>
      </c>
      <c r="J33" s="48">
        <v>79</v>
      </c>
      <c r="K33" s="48">
        <v>91</v>
      </c>
      <c r="L33" s="48">
        <v>83</v>
      </c>
      <c r="M33" s="48">
        <v>88</v>
      </c>
      <c r="N33" s="48">
        <v>73</v>
      </c>
      <c r="O33" s="48">
        <v>68</v>
      </c>
    </row>
    <row r="34" spans="1:15" ht="12.75" customHeight="1" x14ac:dyDescent="0.2">
      <c r="A34" s="19"/>
      <c r="B34" s="56" t="s">
        <v>70</v>
      </c>
      <c r="C34" s="48">
        <v>1073</v>
      </c>
      <c r="D34" s="48">
        <v>118</v>
      </c>
      <c r="E34" s="48">
        <v>99</v>
      </c>
      <c r="F34" s="48">
        <v>95</v>
      </c>
      <c r="G34" s="48">
        <v>79</v>
      </c>
      <c r="H34" s="48">
        <v>92</v>
      </c>
      <c r="I34" s="48">
        <v>79</v>
      </c>
      <c r="J34" s="48">
        <v>92</v>
      </c>
      <c r="K34" s="48">
        <v>84</v>
      </c>
      <c r="L34" s="48">
        <v>118</v>
      </c>
      <c r="M34" s="48">
        <v>69</v>
      </c>
      <c r="N34" s="48">
        <v>70</v>
      </c>
      <c r="O34" s="48">
        <v>78</v>
      </c>
    </row>
    <row r="35" spans="1:15" ht="12.75" customHeight="1" x14ac:dyDescent="0.2">
      <c r="A35" s="19"/>
      <c r="B35" s="48" t="s">
        <v>68</v>
      </c>
      <c r="C35" s="48">
        <v>1111</v>
      </c>
      <c r="D35" s="48">
        <v>102</v>
      </c>
      <c r="E35" s="48">
        <v>93</v>
      </c>
      <c r="F35" s="48">
        <v>81</v>
      </c>
      <c r="G35" s="48">
        <v>97</v>
      </c>
      <c r="H35" s="48">
        <v>81</v>
      </c>
      <c r="I35" s="48">
        <v>100</v>
      </c>
      <c r="J35" s="48">
        <v>85</v>
      </c>
      <c r="K35" s="48">
        <v>122</v>
      </c>
      <c r="L35" s="48">
        <v>113</v>
      </c>
      <c r="M35" s="48">
        <v>79</v>
      </c>
      <c r="N35" s="48">
        <v>79</v>
      </c>
      <c r="O35" s="48">
        <v>79</v>
      </c>
    </row>
    <row r="36" spans="1:15" ht="12.75" customHeight="1" x14ac:dyDescent="0.2">
      <c r="A36" s="19"/>
      <c r="B36" s="48" t="s">
        <v>67</v>
      </c>
      <c r="C36" s="48">
        <v>788</v>
      </c>
      <c r="D36" s="48">
        <v>64</v>
      </c>
      <c r="E36" s="48">
        <v>52</v>
      </c>
      <c r="F36" s="48">
        <v>57</v>
      </c>
      <c r="G36" s="48">
        <v>63</v>
      </c>
      <c r="H36" s="48">
        <v>69</v>
      </c>
      <c r="I36" s="48">
        <v>65</v>
      </c>
      <c r="J36" s="48">
        <v>84</v>
      </c>
      <c r="K36" s="48">
        <v>73</v>
      </c>
      <c r="L36" s="48">
        <v>96</v>
      </c>
      <c r="M36" s="48">
        <v>53</v>
      </c>
      <c r="N36" s="48">
        <v>45</v>
      </c>
      <c r="O36" s="48">
        <v>67</v>
      </c>
    </row>
    <row r="37" spans="1:15" ht="12.75" customHeight="1" x14ac:dyDescent="0.2">
      <c r="A37" s="19"/>
      <c r="B37" s="48" t="s">
        <v>66</v>
      </c>
      <c r="C37" s="48">
        <v>860</v>
      </c>
      <c r="D37" s="48">
        <v>57</v>
      </c>
      <c r="E37" s="48">
        <v>58</v>
      </c>
      <c r="F37" s="48">
        <v>66</v>
      </c>
      <c r="G37" s="48">
        <v>76</v>
      </c>
      <c r="H37" s="48">
        <v>63</v>
      </c>
      <c r="I37" s="48">
        <v>86</v>
      </c>
      <c r="J37" s="48">
        <v>74</v>
      </c>
      <c r="K37" s="48">
        <v>98</v>
      </c>
      <c r="L37" s="48">
        <v>102</v>
      </c>
      <c r="M37" s="48">
        <v>51</v>
      </c>
      <c r="N37" s="48">
        <v>69</v>
      </c>
      <c r="O37" s="48">
        <v>60</v>
      </c>
    </row>
    <row r="38" spans="1:15" x14ac:dyDescent="0.2">
      <c r="A38" s="19"/>
      <c r="B38" s="48" t="s">
        <v>59</v>
      </c>
      <c r="C38" s="48">
        <v>891</v>
      </c>
      <c r="D38" s="48">
        <v>63</v>
      </c>
      <c r="E38" s="48">
        <v>68</v>
      </c>
      <c r="F38" s="48">
        <v>75</v>
      </c>
      <c r="G38" s="48">
        <v>64</v>
      </c>
      <c r="H38" s="48">
        <v>86</v>
      </c>
      <c r="I38" s="48">
        <v>76</v>
      </c>
      <c r="J38" s="48">
        <v>94</v>
      </c>
      <c r="K38" s="48">
        <v>101</v>
      </c>
      <c r="L38" s="48">
        <v>87</v>
      </c>
      <c r="M38" s="48">
        <v>71</v>
      </c>
      <c r="N38" s="48">
        <v>64</v>
      </c>
      <c r="O38" s="48">
        <v>42</v>
      </c>
    </row>
    <row r="39" spans="1:15" x14ac:dyDescent="0.2">
      <c r="A39" s="19"/>
      <c r="B39" s="48" t="s">
        <v>60</v>
      </c>
      <c r="C39" s="48">
        <v>920</v>
      </c>
      <c r="D39" s="48">
        <v>71</v>
      </c>
      <c r="E39" s="48">
        <v>80</v>
      </c>
      <c r="F39" s="48">
        <v>65</v>
      </c>
      <c r="G39" s="48">
        <v>87</v>
      </c>
      <c r="H39" s="48">
        <v>74</v>
      </c>
      <c r="I39" s="48">
        <v>90</v>
      </c>
      <c r="J39" s="48">
        <v>102</v>
      </c>
      <c r="K39" s="48">
        <v>89</v>
      </c>
      <c r="L39" s="48">
        <v>96</v>
      </c>
      <c r="M39" s="48">
        <v>69</v>
      </c>
      <c r="N39" s="48">
        <v>44</v>
      </c>
      <c r="O39" s="48">
        <v>53</v>
      </c>
    </row>
    <row r="40" spans="1:15" x14ac:dyDescent="0.2">
      <c r="A40" s="19"/>
      <c r="B40" s="26" t="s">
        <v>61</v>
      </c>
      <c r="C40" s="26">
        <v>1003</v>
      </c>
      <c r="D40" s="26">
        <v>103</v>
      </c>
      <c r="E40" s="26">
        <v>87</v>
      </c>
      <c r="F40" s="26">
        <v>88</v>
      </c>
      <c r="G40" s="26">
        <v>86</v>
      </c>
      <c r="H40" s="26">
        <v>100</v>
      </c>
      <c r="I40" s="26">
        <v>111</v>
      </c>
      <c r="J40" s="26">
        <v>91</v>
      </c>
      <c r="K40" s="26">
        <v>98</v>
      </c>
      <c r="L40" s="26">
        <v>98</v>
      </c>
      <c r="M40" s="26">
        <v>48</v>
      </c>
      <c r="N40" s="26">
        <v>54</v>
      </c>
      <c r="O40" s="26">
        <v>39</v>
      </c>
    </row>
    <row r="41" spans="1:15" x14ac:dyDescent="0.2">
      <c r="A41" s="19"/>
      <c r="B41" s="26" t="s">
        <v>62</v>
      </c>
      <c r="C41" s="26">
        <v>978</v>
      </c>
      <c r="D41" s="26">
        <v>86</v>
      </c>
      <c r="E41" s="26">
        <v>95</v>
      </c>
      <c r="F41" s="26">
        <v>81</v>
      </c>
      <c r="G41" s="26">
        <v>104</v>
      </c>
      <c r="H41" s="26">
        <v>112</v>
      </c>
      <c r="I41" s="26">
        <v>96</v>
      </c>
      <c r="J41" s="26">
        <v>103</v>
      </c>
      <c r="K41" s="26">
        <v>100</v>
      </c>
      <c r="L41" s="26">
        <v>72</v>
      </c>
      <c r="M41" s="26">
        <v>59</v>
      </c>
      <c r="N41" s="26">
        <v>42</v>
      </c>
      <c r="O41" s="26">
        <v>28</v>
      </c>
    </row>
    <row r="42" spans="1:15" x14ac:dyDescent="0.2">
      <c r="A42" s="4"/>
      <c r="B42" s="15" t="s">
        <v>63</v>
      </c>
      <c r="C42" s="15">
        <v>951</v>
      </c>
      <c r="D42" s="27">
        <v>101</v>
      </c>
      <c r="E42" s="27">
        <v>79</v>
      </c>
      <c r="F42" s="27">
        <v>100</v>
      </c>
      <c r="G42" s="27">
        <v>110</v>
      </c>
      <c r="H42" s="27">
        <v>102</v>
      </c>
      <c r="I42" s="27">
        <v>111</v>
      </c>
      <c r="J42" s="27">
        <v>104</v>
      </c>
      <c r="K42" s="27">
        <v>70</v>
      </c>
      <c r="L42" s="27">
        <v>76</v>
      </c>
      <c r="M42" s="27">
        <v>43</v>
      </c>
      <c r="N42" s="27">
        <v>26</v>
      </c>
      <c r="O42" s="27">
        <v>29</v>
      </c>
    </row>
    <row r="43" spans="1:15" x14ac:dyDescent="0.2">
      <c r="A43" s="4"/>
      <c r="B43" s="16" t="s">
        <v>29</v>
      </c>
      <c r="C43" s="15">
        <v>905</v>
      </c>
      <c r="D43" s="27">
        <v>97</v>
      </c>
      <c r="E43" s="27">
        <v>98</v>
      </c>
      <c r="F43" s="27">
        <v>110</v>
      </c>
      <c r="G43" s="27">
        <v>99</v>
      </c>
      <c r="H43" s="27">
        <v>112</v>
      </c>
      <c r="I43" s="27">
        <v>103</v>
      </c>
      <c r="J43" s="27">
        <v>74</v>
      </c>
      <c r="K43" s="27">
        <v>86</v>
      </c>
      <c r="L43" s="27">
        <v>65</v>
      </c>
      <c r="M43" s="27">
        <v>31</v>
      </c>
      <c r="N43" s="27">
        <v>30</v>
      </c>
      <c r="O43" s="27" t="s">
        <v>64</v>
      </c>
    </row>
    <row r="44" spans="1:15" x14ac:dyDescent="0.2">
      <c r="A44" s="10"/>
      <c r="B44" s="17" t="s">
        <v>30</v>
      </c>
      <c r="C44" s="18">
        <v>846</v>
      </c>
      <c r="D44" s="29">
        <v>107</v>
      </c>
      <c r="E44" s="29">
        <v>112</v>
      </c>
      <c r="F44" s="29">
        <v>108</v>
      </c>
      <c r="G44" s="29">
        <v>116</v>
      </c>
      <c r="H44" s="29">
        <v>106</v>
      </c>
      <c r="I44" s="29">
        <v>78</v>
      </c>
      <c r="J44" s="29">
        <v>88</v>
      </c>
      <c r="K44" s="29">
        <v>65</v>
      </c>
      <c r="L44" s="29">
        <v>37</v>
      </c>
      <c r="M44" s="29">
        <v>29</v>
      </c>
      <c r="N44" s="29" t="s">
        <v>64</v>
      </c>
      <c r="O44" s="29" t="s">
        <v>64</v>
      </c>
    </row>
  </sheetData>
  <mergeCells count="2">
    <mergeCell ref="A3:B3"/>
    <mergeCell ref="A1:O1"/>
  </mergeCells>
  <phoneticPr fontId="0" type="noConversion"/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kopā_pa_klasēm</vt:lpstr>
      <vt:lpstr>visas_%</vt:lpstr>
      <vt:lpstr>visas_% (2)</vt:lpstr>
      <vt:lpstr>latv_tipi</vt:lpstr>
      <vt:lpstr>latv_1-12</vt:lpstr>
      <vt:lpstr>krievu_tipi </vt:lpstr>
      <vt:lpstr>krievu_1-12</vt:lpstr>
      <vt:lpstr>poļu_tipi </vt:lpstr>
      <vt:lpstr>poļu_1-12</vt:lpstr>
      <vt:lpstr>citas_1-12</vt:lpstr>
      <vt:lpstr>ne_latviešu_1-12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2013-05-14T10:35:54Z</cp:lastPrinted>
  <dcterms:created xsi:type="dcterms:W3CDTF">2001-12-14T13:09:09Z</dcterms:created>
  <dcterms:modified xsi:type="dcterms:W3CDTF">2018-06-05T05:38:57Z</dcterms:modified>
</cp:coreProperties>
</file>