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600" yWindow="315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</sheets>
  <calcPr calcId="152511"/>
</workbook>
</file>

<file path=xl/calcChain.xml><?xml version="1.0" encoding="utf-8"?>
<calcChain xmlns="http://schemas.openxmlformats.org/spreadsheetml/2006/main">
  <c r="C17" i="32" l="1"/>
  <c r="C24" i="32" s="1"/>
  <c r="K18" i="30"/>
  <c r="K25" i="30" s="1"/>
  <c r="C23" i="31"/>
  <c r="C22" i="31"/>
  <c r="C21" i="31"/>
  <c r="C20" i="31"/>
  <c r="C19" i="31"/>
  <c r="C18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E36" i="32"/>
  <c r="E35" i="32"/>
  <c r="E34" i="32"/>
  <c r="E33" i="32"/>
  <c r="E32" i="32"/>
  <c r="E31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/>
  <c r="C7" i="30"/>
  <c r="D17" i="32"/>
  <c r="D24" i="32"/>
  <c r="M17" i="31"/>
  <c r="M24" i="31" s="1"/>
  <c r="L17" i="31"/>
  <c r="L24" i="31" s="1"/>
  <c r="K17" i="31"/>
  <c r="K24" i="31" s="1"/>
  <c r="J17" i="31"/>
  <c r="J24" i="31" s="1"/>
  <c r="I17" i="31"/>
  <c r="I24" i="31" s="1"/>
  <c r="H17" i="31"/>
  <c r="H24" i="31" s="1"/>
  <c r="G17" i="31"/>
  <c r="G24" i="31" s="1"/>
  <c r="F17" i="31"/>
  <c r="F24" i="31"/>
  <c r="E17" i="31"/>
  <c r="E24" i="31" s="1"/>
  <c r="D17" i="31"/>
  <c r="D24" i="31" s="1"/>
  <c r="C24" i="30"/>
  <c r="C23" i="30"/>
  <c r="C22" i="30"/>
  <c r="C21" i="30"/>
  <c r="C20" i="30"/>
  <c r="C19" i="30"/>
  <c r="L18" i="30"/>
  <c r="L25" i="30" s="1"/>
  <c r="J18" i="30"/>
  <c r="J25" i="30" s="1"/>
  <c r="I18" i="30"/>
  <c r="I25" i="30" s="1"/>
  <c r="H18" i="30"/>
  <c r="H25" i="30" s="1"/>
  <c r="G18" i="30"/>
  <c r="G25" i="30"/>
  <c r="F18" i="30"/>
  <c r="F25" i="30" s="1"/>
  <c r="E18" i="30"/>
  <c r="E25" i="30" s="1"/>
  <c r="D18" i="30"/>
  <c r="D25" i="30" s="1"/>
  <c r="C17" i="30"/>
  <c r="C16" i="30"/>
  <c r="C15" i="30"/>
  <c r="C14" i="30"/>
  <c r="C13" i="30"/>
  <c r="C12" i="30"/>
  <c r="C11" i="30"/>
  <c r="C10" i="30"/>
  <c r="C9" i="30"/>
  <c r="C8" i="30"/>
  <c r="C6" i="30"/>
  <c r="C5" i="30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E18" i="29"/>
  <c r="E25" i="29"/>
  <c r="D18" i="29"/>
  <c r="D25" i="29" s="1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D24" i="27" s="1"/>
  <c r="E17" i="27"/>
  <c r="E24" i="27" s="1"/>
  <c r="F17" i="27"/>
  <c r="F24" i="27" s="1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 s="1"/>
  <c r="E18" i="22"/>
  <c r="E25" i="22" s="1"/>
  <c r="F18" i="22"/>
  <c r="F25" i="22" s="1"/>
  <c r="G18" i="22"/>
  <c r="G25" i="22" s="1"/>
  <c r="C36" i="17"/>
  <c r="C35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D18" i="17"/>
  <c r="D25" i="17" s="1"/>
  <c r="E18" i="17"/>
  <c r="E25" i="17" s="1"/>
  <c r="F18" i="17"/>
  <c r="F25" i="17" s="1"/>
  <c r="G18" i="17"/>
  <c r="G25" i="17" s="1"/>
  <c r="C24" i="5"/>
  <c r="C23" i="5"/>
  <c r="C22" i="5"/>
  <c r="C21" i="5"/>
  <c r="C20" i="5"/>
  <c r="C19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G18" i="5"/>
  <c r="G25" i="5" s="1"/>
  <c r="F18" i="5"/>
  <c r="F25" i="5" s="1"/>
  <c r="E18" i="5"/>
  <c r="E25" i="5" s="1"/>
  <c r="D18" i="5"/>
  <c r="D25" i="5" s="1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7" i="4"/>
  <c r="G24" i="4"/>
  <c r="F17" i="4"/>
  <c r="F24" i="4"/>
  <c r="E17" i="4"/>
  <c r="E24" i="4"/>
  <c r="E17" i="32" l="1"/>
  <c r="E24" i="32"/>
  <c r="C17" i="31"/>
  <c r="C24" i="31" s="1"/>
  <c r="C18" i="30"/>
  <c r="C25" i="30"/>
  <c r="C18" i="29"/>
  <c r="C25" i="29" s="1"/>
  <c r="C17" i="27"/>
  <c r="C24" i="27" s="1"/>
  <c r="C18" i="17"/>
  <c r="C18" i="22"/>
  <c r="C25" i="22" s="1"/>
  <c r="C18" i="5"/>
  <c r="C25" i="5" s="1"/>
  <c r="C25" i="17"/>
  <c r="C17" i="4"/>
  <c r="C24" i="4"/>
</calcChain>
</file>

<file path=xl/sharedStrings.xml><?xml version="1.0" encoding="utf-8"?>
<sst xmlns="http://schemas.openxmlformats.org/spreadsheetml/2006/main" count="519" uniqueCount="129">
  <si>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</si>
  <si>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</si>
  <si>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</si>
  <si>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</si>
  <si>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</si>
  <si>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</si>
  <si>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</si>
  <si>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</si>
  <si>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</si>
  <si>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</si>
  <si>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</si>
  <si>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</si>
  <si>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</si>
  <si>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</si>
  <si>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</si>
  <si>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</si>
  <si>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</si>
  <si>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</si>
  <si>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</si>
  <si>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</si>
  <si>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</si>
  <si>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</si>
  <si>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</si>
  <si>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</si>
  <si>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</si>
  <si>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</si>
  <si>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</si>
  <si>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</si>
  <si>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</si>
  <si>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</si>
  <si>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</si>
  <si>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</si>
  <si>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</si>
  <si>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</si>
  <si>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</si>
  <si>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</si>
  <si>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</si>
  <si>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</si>
  <si>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</si>
  <si>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</si>
  <si>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</si>
  <si>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</si>
  <si>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</si>
  <si>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</si>
  <si>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</si>
  <si>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</si>
  <si>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</si>
  <si>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</si>
  <si>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</si>
  <si>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</si>
  <si>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</si>
  <si>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</si>
  <si>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</si>
  <si>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</si>
  <si>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</si>
  <si>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</si>
  <si>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</si>
  <si>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</si>
  <si>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</si>
  <si>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</si>
  <si>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</si>
  <si>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</si>
  <si>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</si>
  <si>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</si>
  <si>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</si>
  <si>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</si>
  <si>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</si>
  <si>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</si>
  <si>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</si>
  <si>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</si>
  <si>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</si>
  <si>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</si>
  <si>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</si>
  <si>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</si>
  <si>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</si>
  <si>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</si>
  <si>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</si>
  <si>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</si>
  <si>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</si>
  <si>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</si>
  <si>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</si>
  <si>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</si>
  <si>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</si>
  <si>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</si>
  <si>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</si>
  <si>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</si>
  <si>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</si>
  <si>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</si>
  <si>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</si>
  <si>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</si>
  <si>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</si>
  <si>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</si>
  <si>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</si>
  <si>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</si>
  <si>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</si>
  <si>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</si>
  <si>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</si>
  <si>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</si>
  <si>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</si>
  <si>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</si>
  <si>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</si>
  <si>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</si>
  <si>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</si>
  <si>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</si>
  <si>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</si>
  <si>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</si>
  <si>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</si>
  <si>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</si>
  <si>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</si>
  <si>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</si>
  <si>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2010./2011.m.g.</t>
  </si>
  <si>
    <t>divplūsmu (latviešu / krievu)</t>
  </si>
  <si>
    <t>2011./2012.m.g.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</si>
  <si>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</si>
  <si>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</si>
  <si>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</si>
  <si>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</si>
  <si>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10.</t>
  </si>
  <si>
    <t>x</t>
  </si>
  <si>
    <t>2013./2014.m.g.</t>
  </si>
  <si>
    <t>2014./2015.m.g.</t>
  </si>
  <si>
    <t>Skolotāju skaits LR vispārizglītojošajās dienas skolās 2015./2016.m.g.</t>
  </si>
  <si>
    <t>LR vispārizglītojošo dienas skolu skolotāju sadalījums pēc vecuma 2015./2016.m.g.</t>
  </si>
  <si>
    <t>Skolotāju skaits LR vispārizglītojošajās dienas skolās, kuri sasnieguši pensijas vecumu 2015./2016.m.g. sākumā</t>
  </si>
  <si>
    <t>Skolotāju skaits LR vispārizglītojošajās dienas skolās sadalījumā pa klašu grupām 2015./2016.m.g.</t>
  </si>
  <si>
    <t>Skolotāju - sieviešu skaits LR vispārizglītojošajās dienas skolās sadalījumā pa klašu grupām 2015./2016.m.g.</t>
  </si>
  <si>
    <t>Skolotāju skaits LR vispārizglītojošajās dienas skolās sadalījumā pēc skolas mācību valodas 2015./2016.m.g.</t>
  </si>
  <si>
    <t>Jauno skolotāju skaits, kuri darbu skolā uzsākuši 2015./2016.m.g.</t>
  </si>
  <si>
    <t>LR vispārizglītojošo dienas skolu skolotāju sadalījums pēc izglītības 2015./2016.m.g.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</si>
</sst>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3" fillId="0" borderId="0"/>
    <xf numFmtId="0" fontId="24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3" fillId="0" borderId="0"/>
  </cellStyleXfs>
  <cellXfs count="177">
    <xf numFmtId="0" fontId="0" fillId="0" borderId="0" xfId="0"/>
    <xf numFmtId="0" fontId="3" fillId="0" borderId="1" xfId="9" applyFont="1" applyFill="1" applyBorder="1" applyAlignment="1">
      <alignment horizontal="left" wrapText="1"/>
    </xf>
    <xf numFmtId="0" fontId="3" fillId="0" borderId="2" xfId="9" applyFont="1" applyFill="1" applyBorder="1" applyAlignment="1">
      <alignment horizontal="left" wrapText="1"/>
    </xf>
    <xf numFmtId="0" fontId="4" fillId="0" borderId="3" xfId="9" applyFont="1" applyFill="1" applyBorder="1" applyAlignment="1">
      <alignment horizontal="left" wrapText="1"/>
    </xf>
    <xf numFmtId="0" fontId="4" fillId="0" borderId="1" xfId="9" applyFont="1" applyFill="1" applyBorder="1" applyAlignment="1">
      <alignment horizontal="left" wrapText="1"/>
    </xf>
    <xf numFmtId="0" fontId="4" fillId="0" borderId="2" xfId="9" applyFont="1" applyFill="1" applyBorder="1" applyAlignment="1">
      <alignment horizontal="left" wrapText="1"/>
    </xf>
    <xf numFmtId="0" fontId="0" fillId="0" borderId="4" xfId="0" applyBorder="1"/>
    <xf numFmtId="0" fontId="5" fillId="0" borderId="4" xfId="0" applyFont="1" applyBorder="1"/>
    <xf numFmtId="0" fontId="0" fillId="0" borderId="1" xfId="0" applyBorder="1"/>
    <xf numFmtId="0" fontId="6" fillId="0" borderId="1" xfId="0" applyFont="1" applyBorder="1"/>
    <xf numFmtId="0" fontId="0" fillId="0" borderId="2" xfId="0" applyBorder="1"/>
    <xf numFmtId="0" fontId="6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1" xfId="4" applyFont="1" applyFill="1" applyBorder="1" applyAlignment="1">
      <alignment horizontal="right" wrapText="1"/>
    </xf>
    <xf numFmtId="0" fontId="7" fillId="0" borderId="5" xfId="0" applyFont="1" applyBorder="1"/>
    <xf numFmtId="0" fontId="1" fillId="0" borderId="3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9" fillId="0" borderId="1" xfId="0" applyFont="1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0" fillId="0" borderId="1" xfId="5" applyFont="1" applyFill="1" applyBorder="1" applyAlignment="1">
      <alignment horizontal="right" wrapText="1"/>
    </xf>
    <xf numFmtId="0" fontId="11" fillId="0" borderId="6" xfId="0" applyFont="1" applyBorder="1"/>
    <xf numFmtId="0" fontId="1" fillId="0" borderId="3" xfId="8" applyNumberFormat="1" applyFont="1" applyFill="1" applyBorder="1" applyAlignment="1">
      <alignment horizontal="right" wrapText="1"/>
    </xf>
    <xf numFmtId="0" fontId="1" fillId="0" borderId="1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1" fillId="0" borderId="2" xfId="0" applyFont="1" applyBorder="1"/>
    <xf numFmtId="0" fontId="1" fillId="0" borderId="3" xfId="7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7" xfId="4" applyFont="1" applyFill="1" applyBorder="1" applyAlignment="1">
      <alignment horizontal="right" wrapText="1"/>
    </xf>
    <xf numFmtId="0" fontId="1" fillId="0" borderId="9" xfId="7" applyNumberFormat="1" applyFont="1" applyFill="1" applyBorder="1" applyAlignment="1">
      <alignment horizontal="right" wrapText="1"/>
    </xf>
    <xf numFmtId="0" fontId="1" fillId="0" borderId="10" xfId="4" applyFont="1" applyFill="1" applyBorder="1" applyAlignment="1">
      <alignment horizontal="right" wrapText="1"/>
    </xf>
    <xf numFmtId="0" fontId="1" fillId="0" borderId="11" xfId="7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11" xfId="4" applyFont="1" applyFill="1" applyBorder="1" applyAlignment="1">
      <alignment horizontal="right" wrapText="1"/>
    </xf>
    <xf numFmtId="0" fontId="10" fillId="0" borderId="11" xfId="10" applyFont="1" applyFill="1" applyBorder="1" applyAlignment="1">
      <alignment horizontal="right" wrapText="1"/>
    </xf>
    <xf numFmtId="0" fontId="0" fillId="0" borderId="11" xfId="0" applyBorder="1"/>
    <xf numFmtId="0" fontId="0" fillId="0" borderId="13" xfId="0" applyBorder="1" applyAlignment="1">
      <alignment horizontal="center"/>
    </xf>
    <xf numFmtId="0" fontId="1" fillId="0" borderId="12" xfId="4" applyFont="1" applyFill="1" applyBorder="1" applyAlignment="1">
      <alignment horizontal="right" wrapText="1"/>
    </xf>
    <xf numFmtId="0" fontId="1" fillId="0" borderId="13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7" fillId="0" borderId="15" xfId="0" applyFont="1" applyBorder="1"/>
    <xf numFmtId="0" fontId="11" fillId="0" borderId="1" xfId="0" applyFont="1" applyBorder="1"/>
    <xf numFmtId="0" fontId="11" fillId="0" borderId="17" xfId="0" applyFont="1" applyBorder="1"/>
    <xf numFmtId="0" fontId="14" fillId="0" borderId="1" xfId="7" applyNumberFormat="1" applyFont="1" applyFill="1" applyBorder="1" applyAlignment="1">
      <alignment horizontal="right" wrapText="1"/>
    </xf>
    <xf numFmtId="0" fontId="11" fillId="0" borderId="18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5" fillId="0" borderId="1" xfId="4" applyFont="1" applyFill="1" applyBorder="1" applyAlignment="1">
      <alignment horizontal="right" wrapText="1"/>
    </xf>
    <xf numFmtId="0" fontId="15" fillId="0" borderId="2" xfId="4" applyFont="1" applyFill="1" applyBorder="1" applyAlignment="1">
      <alignment horizontal="right" wrapText="1"/>
    </xf>
    <xf numFmtId="0" fontId="1" fillId="0" borderId="1" xfId="11" applyNumberFormat="1" applyFont="1" applyFill="1" applyBorder="1" applyAlignment="1">
      <alignment horizontal="right" wrapText="1"/>
    </xf>
    <xf numFmtId="0" fontId="1" fillId="0" borderId="3" xfId="11" applyNumberFormat="1" applyFont="1" applyFill="1" applyBorder="1" applyAlignment="1">
      <alignment horizontal="right" wrapText="1"/>
    </xf>
    <xf numFmtId="0" fontId="16" fillId="0" borderId="2" xfId="9" applyFont="1" applyFill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1" fillId="0" borderId="21" xfId="4" applyFont="1" applyFill="1" applyBorder="1" applyAlignment="1">
      <alignment horizontal="right" wrapText="1"/>
    </xf>
    <xf numFmtId="0" fontId="1" fillId="0" borderId="22" xfId="4" applyFont="1" applyFill="1" applyBorder="1" applyAlignment="1">
      <alignment horizontal="right" wrapText="1"/>
    </xf>
    <xf numFmtId="0" fontId="0" fillId="0" borderId="23" xfId="0" applyBorder="1" applyAlignment="1">
      <alignment horizontal="center"/>
    </xf>
    <xf numFmtId="0" fontId="1" fillId="0" borderId="23" xfId="4" applyFont="1" applyFill="1" applyBorder="1" applyAlignment="1">
      <alignment horizontal="right" wrapText="1"/>
    </xf>
    <xf numFmtId="0" fontId="7" fillId="0" borderId="24" xfId="0" applyFont="1" applyBorder="1"/>
    <xf numFmtId="0" fontId="7" fillId="0" borderId="25" xfId="0" applyFont="1" applyBorder="1" applyAlignment="1">
      <alignment horizontal="center" vertical="center"/>
    </xf>
    <xf numFmtId="0" fontId="11" fillId="0" borderId="26" xfId="0" applyFont="1" applyBorder="1"/>
    <xf numFmtId="0" fontId="9" fillId="0" borderId="26" xfId="0" applyFont="1" applyBorder="1"/>
    <xf numFmtId="0" fontId="9" fillId="0" borderId="22" xfId="0" applyFont="1" applyBorder="1"/>
    <xf numFmtId="0" fontId="9" fillId="0" borderId="23" xfId="0" applyFont="1" applyBorder="1"/>
    <xf numFmtId="0" fontId="13" fillId="0" borderId="2" xfId="0" applyFont="1" applyBorder="1" applyAlignment="1">
      <alignment horizontal="center"/>
    </xf>
    <xf numFmtId="0" fontId="4" fillId="0" borderId="3" xfId="9" applyFont="1" applyFill="1" applyBorder="1" applyAlignment="1">
      <alignment horizontal="right" wrapText="1"/>
    </xf>
    <xf numFmtId="0" fontId="4" fillId="0" borderId="1" xfId="9" applyFont="1" applyFill="1" applyBorder="1" applyAlignment="1">
      <alignment horizontal="right" wrapText="1"/>
    </xf>
    <xf numFmtId="0" fontId="4" fillId="0" borderId="2" xfId="9" applyFont="1" applyFill="1" applyBorder="1" applyAlignment="1">
      <alignment horizontal="right" wrapText="1"/>
    </xf>
    <xf numFmtId="0" fontId="11" fillId="0" borderId="6" xfId="1" applyFont="1" applyBorder="1"/>
    <xf numFmtId="0" fontId="17" fillId="0" borderId="3" xfId="9" applyFont="1" applyFill="1" applyBorder="1" applyAlignment="1">
      <alignment horizontal="left" wrapText="1"/>
    </xf>
    <xf numFmtId="0" fontId="17" fillId="0" borderId="1" xfId="9" applyFont="1" applyFill="1" applyBorder="1" applyAlignment="1">
      <alignment horizontal="left" wrapText="1"/>
    </xf>
    <xf numFmtId="0" fontId="3" fillId="2" borderId="27" xfId="3" applyFont="1" applyFill="1" applyBorder="1" applyAlignment="1">
      <alignment horizontal="center" vertical="center" wrapText="1"/>
    </xf>
    <xf numFmtId="0" fontId="13" fillId="0" borderId="0" xfId="1"/>
    <xf numFmtId="0" fontId="19" fillId="0" borderId="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8" fillId="2" borderId="27" xfId="3" applyFont="1" applyFill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49" fontId="19" fillId="0" borderId="27" xfId="1" applyNumberFormat="1" applyFont="1" applyBorder="1" applyAlignment="1">
      <alignment horizontal="center" vertical="center" wrapText="1"/>
    </xf>
    <xf numFmtId="49" fontId="19" fillId="0" borderId="29" xfId="1" applyNumberFormat="1" applyFont="1" applyBorder="1" applyAlignment="1">
      <alignment horizontal="center" vertical="center" wrapText="1"/>
    </xf>
    <xf numFmtId="49" fontId="19" fillId="0" borderId="30" xfId="1" applyNumberFormat="1" applyFont="1" applyBorder="1" applyAlignment="1">
      <alignment horizontal="center" vertical="center" wrapText="1"/>
    </xf>
    <xf numFmtId="0" fontId="13" fillId="0" borderId="3" xfId="1" applyBorder="1"/>
    <xf numFmtId="0" fontId="13" fillId="0" borderId="2" xfId="1" applyBorder="1"/>
    <xf numFmtId="0" fontId="11" fillId="0" borderId="2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4" xfId="1" applyFont="1" applyBorder="1" applyAlignment="1">
      <alignment horizontal="center" vertical="center" wrapText="1"/>
    </xf>
    <xf numFmtId="0" fontId="3" fillId="0" borderId="3" xfId="9" applyFont="1" applyFill="1" applyBorder="1" applyAlignment="1">
      <alignment horizontal="left" wrapText="1"/>
    </xf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3" fillId="0" borderId="1" xfId="1" applyBorder="1"/>
    <xf numFmtId="0" fontId="23" fillId="0" borderId="2" xfId="1" applyFont="1" applyBorder="1" applyAlignment="1">
      <alignment horizontal="center"/>
    </xf>
    <xf numFmtId="0" fontId="1" fillId="0" borderId="2" xfId="6" applyNumberFormat="1" applyFont="1" applyFill="1" applyBorder="1" applyAlignment="1">
      <alignment horizontal="right" wrapText="1"/>
    </xf>
    <xf numFmtId="0" fontId="13" fillId="0" borderId="4" xfId="1" applyFont="1" applyBorder="1"/>
    <xf numFmtId="0" fontId="5" fillId="0" borderId="4" xfId="1" applyFont="1" applyBorder="1"/>
    <xf numFmtId="0" fontId="7" fillId="0" borderId="4" xfId="1" applyFont="1" applyBorder="1"/>
    <xf numFmtId="0" fontId="13" fillId="0" borderId="1" xfId="1" applyFont="1" applyBorder="1"/>
    <xf numFmtId="0" fontId="11" fillId="0" borderId="1" xfId="1" applyFont="1" applyBorder="1"/>
    <xf numFmtId="0" fontId="13" fillId="0" borderId="0" xfId="1" applyFont="1"/>
    <xf numFmtId="0" fontId="13" fillId="0" borderId="2" xfId="1" applyFont="1" applyBorder="1" applyAlignment="1">
      <alignment horizontal="center"/>
    </xf>
    <xf numFmtId="0" fontId="16" fillId="0" borderId="1" xfId="9" applyFont="1" applyFill="1" applyBorder="1" applyAlignment="1">
      <alignment horizontal="left" wrapText="1"/>
    </xf>
    <xf numFmtId="0" fontId="13" fillId="0" borderId="6" xfId="1" applyBorder="1"/>
    <xf numFmtId="0" fontId="1" fillId="0" borderId="16" xfId="4" applyFont="1" applyFill="1" applyBorder="1" applyAlignment="1">
      <alignment horizontal="right" wrapText="1"/>
    </xf>
    <xf numFmtId="0" fontId="1" fillId="0" borderId="17" xfId="4" applyFont="1" applyFill="1" applyBorder="1" applyAlignment="1">
      <alignment horizontal="right" wrapText="1"/>
    </xf>
    <xf numFmtId="0" fontId="17" fillId="0" borderId="2" xfId="9" applyFont="1" applyFill="1" applyBorder="1" applyAlignment="1">
      <alignment horizontal="left" wrapText="1"/>
    </xf>
    <xf numFmtId="0" fontId="13" fillId="0" borderId="18" xfId="1" applyFont="1" applyBorder="1" applyAlignment="1">
      <alignment horizontal="center"/>
    </xf>
    <xf numFmtId="0" fontId="1" fillId="0" borderId="3" xfId="9" applyFont="1" applyFill="1" applyBorder="1" applyAlignment="1">
      <alignment horizontal="left" wrapText="1"/>
    </xf>
    <xf numFmtId="0" fontId="1" fillId="0" borderId="1" xfId="9" applyFont="1" applyFill="1" applyBorder="1" applyAlignment="1">
      <alignment horizontal="left" wrapText="1"/>
    </xf>
    <xf numFmtId="0" fontId="1" fillId="0" borderId="2" xfId="9" applyFont="1" applyFill="1" applyBorder="1" applyAlignment="1">
      <alignment horizontal="left" wrapText="1"/>
    </xf>
    <xf numFmtId="0" fontId="1" fillId="0" borderId="18" xfId="4" applyFont="1" applyFill="1" applyBorder="1" applyAlignment="1">
      <alignment horizontal="right" wrapText="1"/>
    </xf>
    <xf numFmtId="0" fontId="12" fillId="0" borderId="4" xfId="1" applyFont="1" applyBorder="1"/>
    <xf numFmtId="0" fontId="12" fillId="0" borderId="5" xfId="1" applyFont="1" applyBorder="1"/>
    <xf numFmtId="0" fontId="12" fillId="0" borderId="31" xfId="1" applyFont="1" applyBorder="1"/>
    <xf numFmtId="0" fontId="11" fillId="0" borderId="17" xfId="1" applyFont="1" applyBorder="1"/>
    <xf numFmtId="0" fontId="22" fillId="0" borderId="4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0" fontId="13" fillId="0" borderId="3" xfId="1" applyNumberFormat="1" applyBorder="1"/>
    <xf numFmtId="10" fontId="13" fillId="0" borderId="1" xfId="1" applyNumberFormat="1" applyBorder="1"/>
    <xf numFmtId="10" fontId="13" fillId="0" borderId="2" xfId="1" applyNumberFormat="1" applyBorder="1" applyAlignment="1">
      <alignment horizontal="center"/>
    </xf>
    <xf numFmtId="0" fontId="13" fillId="0" borderId="5" xfId="1" applyBorder="1"/>
    <xf numFmtId="0" fontId="5" fillId="0" borderId="5" xfId="1" applyFont="1" applyBorder="1"/>
    <xf numFmtId="10" fontId="13" fillId="0" borderId="2" xfId="1" applyNumberFormat="1" applyBorder="1"/>
    <xf numFmtId="10" fontId="12" fillId="0" borderId="4" xfId="1" applyNumberFormat="1" applyFont="1" applyBorder="1"/>
    <xf numFmtId="10" fontId="11" fillId="0" borderId="1" xfId="1" applyNumberFormat="1" applyFont="1" applyBorder="1"/>
    <xf numFmtId="10" fontId="11" fillId="0" borderId="2" xfId="1" applyNumberFormat="1" applyFont="1" applyBorder="1"/>
    <xf numFmtId="0" fontId="13" fillId="0" borderId="1" xfId="0" applyFont="1" applyBorder="1"/>
    <xf numFmtId="0" fontId="14" fillId="0" borderId="1" xfId="4" applyFont="1" applyFill="1" applyBorder="1" applyAlignment="1">
      <alignment horizontal="right" wrapText="1"/>
    </xf>
    <xf numFmtId="0" fontId="13" fillId="0" borderId="2" xfId="0" applyFont="1" applyBorder="1"/>
    <xf numFmtId="0" fontId="14" fillId="0" borderId="1" xfId="9" applyFont="1" applyFill="1" applyBorder="1" applyAlignment="1">
      <alignment horizontal="left" wrapText="1"/>
    </xf>
    <xf numFmtId="0" fontId="13" fillId="0" borderId="6" xfId="1" applyFont="1" applyBorder="1"/>
    <xf numFmtId="0" fontId="9" fillId="0" borderId="6" xfId="1" applyFont="1" applyBorder="1"/>
    <xf numFmtId="0" fontId="9" fillId="0" borderId="20" xfId="1" applyFont="1" applyBorder="1"/>
    <xf numFmtId="10" fontId="9" fillId="0" borderId="6" xfId="1" applyNumberFormat="1" applyFont="1" applyBorder="1"/>
    <xf numFmtId="0" fontId="11" fillId="0" borderId="20" xfId="1" applyFont="1" applyBorder="1"/>
    <xf numFmtId="10" fontId="11" fillId="0" borderId="6" xfId="1" applyNumberFormat="1" applyFont="1" applyBorder="1"/>
    <xf numFmtId="0" fontId="11" fillId="0" borderId="0" xfId="0" applyFont="1" applyFill="1" applyBorder="1"/>
    <xf numFmtId="0" fontId="19" fillId="0" borderId="32" xfId="0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/>
    </xf>
    <xf numFmtId="0" fontId="12" fillId="0" borderId="14" xfId="1" applyFont="1" applyBorder="1"/>
    <xf numFmtId="0" fontId="11" fillId="0" borderId="19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4" fillId="0" borderId="10" xfId="4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3" xfId="0" applyFont="1" applyBorder="1"/>
    <xf numFmtId="0" fontId="11" fillId="0" borderId="21" xfId="0" applyFont="1" applyBorder="1"/>
    <xf numFmtId="0" fontId="11" fillId="0" borderId="9" xfId="0" applyFont="1" applyBorder="1"/>
    <xf numFmtId="0" fontId="11" fillId="0" borderId="34" xfId="0" applyFont="1" applyBorder="1"/>
    <xf numFmtId="0" fontId="9" fillId="0" borderId="34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3" xfId="1" applyFont="1" applyBorder="1"/>
    <xf numFmtId="0" fontId="11" fillId="0" borderId="7" xfId="1" applyFont="1" applyBorder="1"/>
    <xf numFmtId="0" fontId="11" fillId="0" borderId="16" xfId="1" applyFont="1" applyBorder="1"/>
    <xf numFmtId="0" fontId="11" fillId="0" borderId="19" xfId="1" applyFont="1" applyBorder="1"/>
    <xf numFmtId="10" fontId="11" fillId="0" borderId="3" xfId="1" applyNumberFormat="1" applyFont="1" applyBorder="1"/>
    <xf numFmtId="0" fontId="3" fillId="2" borderId="4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29" xfId="3" applyFont="1" applyFill="1" applyBorder="1" applyAlignment="1">
      <alignment horizontal="center" vertical="center" wrapText="1"/>
    </xf>
    <xf numFmtId="0" fontId="3" fillId="2" borderId="33" xfId="3" applyFont="1" applyFill="1" applyBorder="1" applyAlignment="1">
      <alignment horizontal="center" vertical="center" wrapText="1"/>
    </xf>
    <xf numFmtId="0" fontId="3" fillId="2" borderId="2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3" fillId="2" borderId="27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8" fillId="2" borderId="4" xfId="3" applyFont="1" applyFill="1" applyBorder="1" applyAlignment="1">
      <alignment horizontal="center" vertical="center" wrapText="1"/>
    </xf>
    <xf numFmtId="0" fontId="20" fillId="2" borderId="4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_krievu" xfId="3"/>
    <cellStyle name="Normal_Sheet1" xfId="4"/>
    <cellStyle name="Normal_Sheet1_1" xfId="5"/>
    <cellStyle name="Normal_Sheet1_1 2" xfId="6"/>
    <cellStyle name="Normal_Sheet1_1_peddarb_06" xfId="7"/>
    <cellStyle name="Normal_Sheet1_2" xfId="8"/>
    <cellStyle name="Normal_Sheet1_rajoni1" xfId="9"/>
    <cellStyle name="Normal_Sheet2" xfId="10"/>
    <cellStyle name="Normal_skolot_pēc_juridstatusa" xfId="11"/>
    <cellStyle name="Parastais_vakarskolas_2006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0.7109375" customWidth="1"/>
    <col min="7" max="7" width="11.5703125" customWidth="1"/>
  </cols>
  <sheetData>
    <row r="1" spans="1:7" ht="15" x14ac:dyDescent="0.25">
      <c r="A1" s="160" t="s">
        <v>121</v>
      </c>
      <c r="B1" s="160"/>
      <c r="C1" s="160"/>
      <c r="D1" s="160"/>
      <c r="E1" s="160"/>
      <c r="F1" s="160"/>
      <c r="G1" s="160"/>
    </row>
    <row r="3" spans="1:7" ht="25.5" x14ac:dyDescent="0.2">
      <c r="A3" s="159" t="s">
        <v>60</v>
      </c>
      <c r="B3" s="159"/>
      <c r="C3" s="61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">
      <c r="A4" s="71">
        <v>41</v>
      </c>
      <c r="B4" s="71" t="s">
        <v>61</v>
      </c>
      <c r="C4" s="56">
        <f>SUM(D4:G4)</f>
        <v>2184</v>
      </c>
      <c r="D4" s="24">
        <v>109</v>
      </c>
      <c r="E4" s="24">
        <v>896</v>
      </c>
      <c r="F4" s="24">
        <v>974</v>
      </c>
      <c r="G4" s="24">
        <v>205</v>
      </c>
    </row>
    <row r="5" spans="1:7" x14ac:dyDescent="0.2">
      <c r="A5" s="72">
        <v>42</v>
      </c>
      <c r="B5" s="72" t="s">
        <v>62</v>
      </c>
      <c r="C5" s="57">
        <f t="shared" ref="C5:C16" si="0">SUM(D5:G5)</f>
        <v>2532</v>
      </c>
      <c r="D5" s="25">
        <v>11</v>
      </c>
      <c r="E5" s="25">
        <v>988</v>
      </c>
      <c r="F5" s="25">
        <v>1285</v>
      </c>
      <c r="G5" s="25">
        <v>248</v>
      </c>
    </row>
    <row r="6" spans="1:7" x14ac:dyDescent="0.2">
      <c r="A6" s="72">
        <v>43</v>
      </c>
      <c r="B6" s="72" t="s">
        <v>63</v>
      </c>
      <c r="C6" s="57">
        <f t="shared" si="0"/>
        <v>3057</v>
      </c>
      <c r="D6" s="13">
        <v>143</v>
      </c>
      <c r="E6" s="25">
        <v>844</v>
      </c>
      <c r="F6" s="25">
        <v>1928</v>
      </c>
      <c r="G6" s="25">
        <v>142</v>
      </c>
    </row>
    <row r="7" spans="1:7" x14ac:dyDescent="0.2">
      <c r="A7" s="72">
        <v>44</v>
      </c>
      <c r="B7" s="72" t="s">
        <v>64</v>
      </c>
      <c r="C7" s="57">
        <f t="shared" si="0"/>
        <v>2612</v>
      </c>
      <c r="D7" s="25">
        <v>103</v>
      </c>
      <c r="E7" s="25">
        <v>1158</v>
      </c>
      <c r="F7" s="25">
        <v>1153</v>
      </c>
      <c r="G7" s="25">
        <v>198</v>
      </c>
    </row>
    <row r="8" spans="1:7" x14ac:dyDescent="0.2">
      <c r="A8" s="72">
        <v>45</v>
      </c>
      <c r="B8" s="72" t="s">
        <v>65</v>
      </c>
      <c r="C8" s="57">
        <f t="shared" si="0"/>
        <v>2105</v>
      </c>
      <c r="D8" s="25">
        <v>131</v>
      </c>
      <c r="E8" s="25">
        <v>695</v>
      </c>
      <c r="F8" s="25">
        <v>1140</v>
      </c>
      <c r="G8" s="25">
        <v>139</v>
      </c>
    </row>
    <row r="9" spans="1:7" x14ac:dyDescent="0.2">
      <c r="A9" s="72" t="s">
        <v>0</v>
      </c>
      <c r="B9" s="72" t="s">
        <v>66</v>
      </c>
      <c r="C9" s="57">
        <f t="shared" si="0"/>
        <v>208</v>
      </c>
      <c r="D9" s="22"/>
      <c r="E9" s="25">
        <v>56</v>
      </c>
      <c r="F9" s="25">
        <v>152</v>
      </c>
      <c r="G9" s="25"/>
    </row>
    <row r="10" spans="1:7" x14ac:dyDescent="0.2">
      <c r="A10" s="72" t="s">
        <v>1</v>
      </c>
      <c r="B10" s="72" t="s">
        <v>67</v>
      </c>
      <c r="C10" s="57">
        <f t="shared" si="0"/>
        <v>371</v>
      </c>
      <c r="D10" s="25">
        <v>67</v>
      </c>
      <c r="E10" s="25">
        <v>8</v>
      </c>
      <c r="F10" s="25">
        <v>257</v>
      </c>
      <c r="G10" s="25">
        <v>39</v>
      </c>
    </row>
    <row r="11" spans="1:7" x14ac:dyDescent="0.2">
      <c r="A11" s="1" t="s">
        <v>2</v>
      </c>
      <c r="B11" s="1" t="s">
        <v>14</v>
      </c>
      <c r="C11" s="57">
        <f t="shared" si="0"/>
        <v>770</v>
      </c>
      <c r="D11" s="22"/>
      <c r="E11" s="25">
        <v>100</v>
      </c>
      <c r="F11" s="25">
        <v>609</v>
      </c>
      <c r="G11" s="25">
        <v>61</v>
      </c>
    </row>
    <row r="12" spans="1:7" x14ac:dyDescent="0.2">
      <c r="A12" s="1" t="s">
        <v>3</v>
      </c>
      <c r="B12" s="1" t="s">
        <v>15</v>
      </c>
      <c r="C12" s="57">
        <f t="shared" si="0"/>
        <v>576</v>
      </c>
      <c r="D12" s="25">
        <v>106</v>
      </c>
      <c r="E12" s="25">
        <v>57</v>
      </c>
      <c r="F12" s="25">
        <v>354</v>
      </c>
      <c r="G12" s="25">
        <v>59</v>
      </c>
    </row>
    <row r="13" spans="1:7" x14ac:dyDescent="0.2">
      <c r="A13" s="1" t="s">
        <v>4</v>
      </c>
      <c r="B13" s="1" t="s">
        <v>16</v>
      </c>
      <c r="C13" s="57">
        <f t="shared" si="0"/>
        <v>452</v>
      </c>
      <c r="D13" s="25">
        <v>44</v>
      </c>
      <c r="E13" s="25">
        <v>67</v>
      </c>
      <c r="F13" s="25">
        <v>322</v>
      </c>
      <c r="G13" s="25">
        <v>19</v>
      </c>
    </row>
    <row r="14" spans="1:7" x14ac:dyDescent="0.2">
      <c r="A14" s="1" t="s">
        <v>5</v>
      </c>
      <c r="B14" s="1" t="s">
        <v>17</v>
      </c>
      <c r="C14" s="57">
        <f t="shared" si="0"/>
        <v>717</v>
      </c>
      <c r="D14" s="25">
        <v>76</v>
      </c>
      <c r="E14" s="25">
        <v>64</v>
      </c>
      <c r="F14" s="25">
        <v>531</v>
      </c>
      <c r="G14" s="25">
        <v>46</v>
      </c>
    </row>
    <row r="15" spans="1:7" x14ac:dyDescent="0.2">
      <c r="A15" s="1" t="s">
        <v>6</v>
      </c>
      <c r="B15" s="1" t="s">
        <v>18</v>
      </c>
      <c r="C15" s="57">
        <f t="shared" si="0"/>
        <v>397</v>
      </c>
      <c r="D15" s="8">
        <v>37</v>
      </c>
      <c r="F15" s="25">
        <v>332</v>
      </c>
      <c r="G15" s="25">
        <v>28</v>
      </c>
    </row>
    <row r="16" spans="1:7" x14ac:dyDescent="0.2">
      <c r="A16" s="1" t="s">
        <v>7</v>
      </c>
      <c r="B16" s="1" t="s">
        <v>19</v>
      </c>
      <c r="C16" s="57">
        <f t="shared" si="0"/>
        <v>361</v>
      </c>
      <c r="D16" s="8">
        <v>45</v>
      </c>
      <c r="E16" s="25">
        <v>62</v>
      </c>
      <c r="F16" s="25">
        <v>254</v>
      </c>
      <c r="G16" s="8"/>
    </row>
    <row r="17" spans="1:7" x14ac:dyDescent="0.2">
      <c r="A17" s="2"/>
      <c r="B17" s="2" t="s">
        <v>20</v>
      </c>
      <c r="C17" s="58">
        <f>SUM(C18:C23)</f>
        <v>5920</v>
      </c>
      <c r="D17" s="19">
        <f>SUM(D18:D23)</f>
        <v>117</v>
      </c>
      <c r="E17" s="19">
        <f>SUM(E18:E23)</f>
        <v>543</v>
      </c>
      <c r="F17" s="19">
        <f>SUM(F18:F23)</f>
        <v>4783</v>
      </c>
      <c r="G17" s="19">
        <f>SUM(G18:G23)</f>
        <v>477</v>
      </c>
    </row>
    <row r="18" spans="1:7" x14ac:dyDescent="0.2">
      <c r="A18" s="3" t="s">
        <v>8</v>
      </c>
      <c r="B18" s="3" t="s">
        <v>21</v>
      </c>
      <c r="C18" s="56">
        <f t="shared" ref="C18:C23" si="1">SUM(D18:G18)</f>
        <v>646</v>
      </c>
      <c r="D18" s="24">
        <v>34</v>
      </c>
      <c r="E18" s="24">
        <v>73</v>
      </c>
      <c r="F18" s="24">
        <v>455</v>
      </c>
      <c r="G18" s="24">
        <v>84</v>
      </c>
    </row>
    <row r="19" spans="1:7" x14ac:dyDescent="0.2">
      <c r="A19" s="4" t="s">
        <v>9</v>
      </c>
      <c r="B19" s="4" t="s">
        <v>22</v>
      </c>
      <c r="C19" s="57">
        <f t="shared" si="1"/>
        <v>868</v>
      </c>
      <c r="D19" s="25">
        <v>30</v>
      </c>
      <c r="E19" s="25">
        <v>30</v>
      </c>
      <c r="F19" s="25">
        <v>808</v>
      </c>
      <c r="G19" s="25"/>
    </row>
    <row r="20" spans="1:7" x14ac:dyDescent="0.2">
      <c r="A20" s="4" t="s">
        <v>10</v>
      </c>
      <c r="B20" s="4" t="s">
        <v>23</v>
      </c>
      <c r="C20" s="57">
        <f t="shared" si="1"/>
        <v>1502</v>
      </c>
      <c r="D20" s="25"/>
      <c r="E20" s="25">
        <v>270</v>
      </c>
      <c r="F20" s="25">
        <v>1072</v>
      </c>
      <c r="G20" s="25">
        <v>160</v>
      </c>
    </row>
    <row r="21" spans="1:7" x14ac:dyDescent="0.2">
      <c r="A21" s="4" t="s">
        <v>11</v>
      </c>
      <c r="B21" s="4" t="s">
        <v>24</v>
      </c>
      <c r="C21" s="57">
        <f t="shared" si="1"/>
        <v>1430</v>
      </c>
      <c r="D21" s="13">
        <v>21</v>
      </c>
      <c r="E21" s="25">
        <v>61</v>
      </c>
      <c r="F21" s="25">
        <v>1248</v>
      </c>
      <c r="G21" s="25">
        <v>100</v>
      </c>
    </row>
    <row r="22" spans="1:7" x14ac:dyDescent="0.2">
      <c r="A22" s="4" t="s">
        <v>12</v>
      </c>
      <c r="B22" s="4" t="s">
        <v>25</v>
      </c>
      <c r="C22" s="57">
        <f t="shared" si="1"/>
        <v>819</v>
      </c>
      <c r="D22" s="25">
        <v>28</v>
      </c>
      <c r="E22" s="25">
        <v>83</v>
      </c>
      <c r="F22" s="25">
        <v>641</v>
      </c>
      <c r="G22" s="25">
        <v>67</v>
      </c>
    </row>
    <row r="23" spans="1:7" x14ac:dyDescent="0.2">
      <c r="A23" s="5" t="s">
        <v>13</v>
      </c>
      <c r="B23" s="5" t="s">
        <v>26</v>
      </c>
      <c r="C23" s="59">
        <f t="shared" si="1"/>
        <v>655</v>
      </c>
      <c r="D23" s="26">
        <v>4</v>
      </c>
      <c r="E23" s="26">
        <v>26</v>
      </c>
      <c r="F23" s="26">
        <v>559</v>
      </c>
      <c r="G23" s="26">
        <v>66</v>
      </c>
    </row>
    <row r="24" spans="1:7" x14ac:dyDescent="0.2">
      <c r="A24" s="6"/>
      <c r="B24" s="7" t="s">
        <v>27</v>
      </c>
      <c r="C24" s="60">
        <f>SUM(C4:C17)</f>
        <v>22262</v>
      </c>
      <c r="D24" s="14">
        <f>SUM(D4:D17)</f>
        <v>989</v>
      </c>
      <c r="E24" s="14">
        <f>SUM(E4:E17)</f>
        <v>5538</v>
      </c>
      <c r="F24" s="14">
        <f>SUM(F4:F17)</f>
        <v>14074</v>
      </c>
      <c r="G24" s="14">
        <f>SUM(G4:G17)</f>
        <v>1661</v>
      </c>
    </row>
    <row r="25" spans="1:7" x14ac:dyDescent="0.2">
      <c r="A25" s="147"/>
      <c r="B25" s="147"/>
      <c r="C25" s="148"/>
      <c r="D25" s="147"/>
      <c r="E25" s="147"/>
      <c r="F25" s="147"/>
      <c r="G25" s="147"/>
    </row>
    <row r="26" spans="1:7" x14ac:dyDescent="0.2">
      <c r="A26" s="23"/>
      <c r="B26" s="23" t="s">
        <v>120</v>
      </c>
      <c r="C26" s="62">
        <v>22323</v>
      </c>
      <c r="D26" s="23">
        <v>921</v>
      </c>
      <c r="E26" s="23">
        <v>5720</v>
      </c>
      <c r="F26" s="23">
        <v>13990</v>
      </c>
      <c r="G26" s="23">
        <v>1692</v>
      </c>
    </row>
    <row r="27" spans="1:7" x14ac:dyDescent="0.2">
      <c r="A27" s="23"/>
      <c r="B27" s="23" t="s">
        <v>119</v>
      </c>
      <c r="C27" s="62">
        <v>22421</v>
      </c>
      <c r="D27" s="23">
        <v>897</v>
      </c>
      <c r="E27" s="23">
        <v>5786</v>
      </c>
      <c r="F27" s="23">
        <v>13965</v>
      </c>
      <c r="G27" s="23">
        <v>1773</v>
      </c>
    </row>
    <row r="28" spans="1:7" x14ac:dyDescent="0.2">
      <c r="A28" s="23"/>
      <c r="B28" s="23" t="s">
        <v>114</v>
      </c>
      <c r="C28" s="62">
        <v>22511</v>
      </c>
      <c r="D28" s="23">
        <v>805</v>
      </c>
      <c r="E28" s="23">
        <v>5834</v>
      </c>
      <c r="F28" s="23">
        <v>14088</v>
      </c>
      <c r="G28" s="23">
        <v>1784</v>
      </c>
    </row>
    <row r="29" spans="1:7" x14ac:dyDescent="0.2">
      <c r="A29" s="20"/>
      <c r="B29" s="23" t="s">
        <v>112</v>
      </c>
      <c r="C29" s="62">
        <v>23057</v>
      </c>
      <c r="D29" s="23">
        <v>546</v>
      </c>
      <c r="E29" s="23">
        <v>6320</v>
      </c>
      <c r="F29" s="23">
        <v>14398</v>
      </c>
      <c r="G29" s="23">
        <v>1793</v>
      </c>
    </row>
    <row r="30" spans="1:7" x14ac:dyDescent="0.2">
      <c r="A30" s="20"/>
      <c r="B30" s="21" t="s">
        <v>110</v>
      </c>
      <c r="C30" s="63">
        <v>23108</v>
      </c>
      <c r="D30" s="21">
        <v>486</v>
      </c>
      <c r="E30" s="21">
        <v>6359</v>
      </c>
      <c r="F30" s="21">
        <v>14419</v>
      </c>
      <c r="G30" s="21">
        <v>1844</v>
      </c>
    </row>
    <row r="31" spans="1:7" x14ac:dyDescent="0.2">
      <c r="A31" s="20"/>
      <c r="B31" s="70" t="s">
        <v>106</v>
      </c>
      <c r="C31" s="62">
        <v>22629</v>
      </c>
      <c r="D31" s="23">
        <v>451</v>
      </c>
      <c r="E31" s="23">
        <v>6294</v>
      </c>
      <c r="F31" s="23">
        <v>14108</v>
      </c>
      <c r="G31" s="23">
        <v>1776</v>
      </c>
    </row>
    <row r="32" spans="1:7" x14ac:dyDescent="0.2">
      <c r="A32" s="20"/>
      <c r="B32" s="70" t="s">
        <v>59</v>
      </c>
      <c r="C32" s="62">
        <v>25751</v>
      </c>
      <c r="D32" s="23">
        <v>580</v>
      </c>
      <c r="E32" s="23">
        <v>7951</v>
      </c>
      <c r="F32" s="23">
        <v>15286</v>
      </c>
      <c r="G32" s="23">
        <v>1934</v>
      </c>
    </row>
    <row r="33" spans="1:7" x14ac:dyDescent="0.2">
      <c r="A33" s="20"/>
      <c r="B33" s="23" t="s">
        <v>43</v>
      </c>
      <c r="C33" s="62">
        <v>25567</v>
      </c>
      <c r="D33" s="23">
        <v>561</v>
      </c>
      <c r="E33" s="23">
        <v>7907</v>
      </c>
      <c r="F33" s="23">
        <v>15281</v>
      </c>
      <c r="G33" s="23">
        <v>1818</v>
      </c>
    </row>
    <row r="34" spans="1:7" x14ac:dyDescent="0.2">
      <c r="A34" s="20"/>
      <c r="B34" s="23" t="s">
        <v>42</v>
      </c>
      <c r="C34" s="62">
        <v>26762</v>
      </c>
      <c r="D34" s="23">
        <v>642</v>
      </c>
      <c r="E34" s="23">
        <v>8384</v>
      </c>
      <c r="F34" s="23">
        <v>15849</v>
      </c>
      <c r="G34" s="23">
        <v>1887</v>
      </c>
    </row>
    <row r="35" spans="1:7" x14ac:dyDescent="0.2">
      <c r="A35" s="20"/>
      <c r="B35" s="23" t="s">
        <v>41</v>
      </c>
      <c r="C35" s="62">
        <v>27282</v>
      </c>
      <c r="D35" s="23">
        <v>674</v>
      </c>
      <c r="E35" s="23">
        <v>8542</v>
      </c>
      <c r="F35" s="23">
        <v>16111</v>
      </c>
      <c r="G35" s="23">
        <v>1955</v>
      </c>
    </row>
    <row r="36" spans="1:7" x14ac:dyDescent="0.2">
      <c r="A36" s="20"/>
      <c r="B36" s="23" t="s">
        <v>35</v>
      </c>
      <c r="C36" s="62">
        <v>27523</v>
      </c>
      <c r="D36" s="23">
        <v>680</v>
      </c>
      <c r="E36" s="23">
        <v>8557</v>
      </c>
      <c r="F36" s="23">
        <v>16347</v>
      </c>
      <c r="G36" s="23">
        <v>1939</v>
      </c>
    </row>
    <row r="37" spans="1:7" x14ac:dyDescent="0.2">
      <c r="A37" s="20"/>
      <c r="B37" s="23" t="s">
        <v>36</v>
      </c>
      <c r="C37" s="62">
        <v>27500</v>
      </c>
      <c r="D37" s="23">
        <v>716</v>
      </c>
      <c r="E37" s="23">
        <v>8447</v>
      </c>
      <c r="F37" s="23">
        <v>16429</v>
      </c>
      <c r="G37" s="23">
        <v>1908</v>
      </c>
    </row>
    <row r="38" spans="1:7" x14ac:dyDescent="0.2">
      <c r="A38" s="20"/>
      <c r="B38" s="21" t="s">
        <v>37</v>
      </c>
      <c r="C38" s="63">
        <v>27584</v>
      </c>
      <c r="D38" s="21">
        <v>782</v>
      </c>
      <c r="E38" s="21">
        <v>8470</v>
      </c>
      <c r="F38" s="21">
        <v>16495</v>
      </c>
      <c r="G38" s="21">
        <v>1837</v>
      </c>
    </row>
    <row r="39" spans="1:7" x14ac:dyDescent="0.2">
      <c r="A39" s="20"/>
      <c r="B39" s="21" t="s">
        <v>38</v>
      </c>
      <c r="C39" s="63">
        <v>27832</v>
      </c>
      <c r="D39" s="21">
        <v>895</v>
      </c>
      <c r="E39" s="21">
        <v>8373</v>
      </c>
      <c r="F39" s="21">
        <v>16772</v>
      </c>
      <c r="G39" s="21">
        <v>1792</v>
      </c>
    </row>
    <row r="40" spans="1:7" x14ac:dyDescent="0.2">
      <c r="A40" s="8"/>
      <c r="B40" s="9" t="s">
        <v>39</v>
      </c>
      <c r="C40" s="64">
        <v>28277</v>
      </c>
      <c r="D40" s="17">
        <v>671</v>
      </c>
      <c r="E40" s="17">
        <v>8690</v>
      </c>
      <c r="F40" s="17">
        <v>17105</v>
      </c>
      <c r="G40" s="17">
        <v>1811</v>
      </c>
    </row>
    <row r="41" spans="1:7" x14ac:dyDescent="0.2">
      <c r="A41" s="8"/>
      <c r="B41" s="9" t="s">
        <v>28</v>
      </c>
      <c r="C41" s="64">
        <v>29198</v>
      </c>
      <c r="D41" s="17">
        <v>834</v>
      </c>
      <c r="E41" s="17">
        <v>8911</v>
      </c>
      <c r="F41" s="17">
        <v>17849</v>
      </c>
      <c r="G41" s="17">
        <v>1604</v>
      </c>
    </row>
    <row r="42" spans="1:7" x14ac:dyDescent="0.2">
      <c r="A42" s="10"/>
      <c r="B42" s="11" t="s">
        <v>40</v>
      </c>
      <c r="C42" s="65">
        <v>29838</v>
      </c>
      <c r="D42" s="18">
        <v>914</v>
      </c>
      <c r="E42" s="18">
        <v>9263</v>
      </c>
      <c r="F42" s="18">
        <v>18093</v>
      </c>
      <c r="G42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61" t="s">
        <v>124</v>
      </c>
      <c r="B1" s="161"/>
      <c r="C1" s="161"/>
      <c r="D1" s="161"/>
      <c r="E1" s="161"/>
      <c r="F1" s="161"/>
      <c r="G1" s="161"/>
    </row>
    <row r="2" spans="1:7" ht="16.5" customHeight="1" x14ac:dyDescent="0.2">
      <c r="A2" s="161"/>
      <c r="B2" s="161"/>
      <c r="C2" s="161"/>
      <c r="D2" s="161"/>
      <c r="E2" s="161"/>
      <c r="F2" s="161"/>
      <c r="G2" s="161"/>
    </row>
    <row r="4" spans="1:7" x14ac:dyDescent="0.2">
      <c r="A4" s="159" t="s">
        <v>60</v>
      </c>
      <c r="B4" s="159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">
      <c r="A5" s="71">
        <v>41</v>
      </c>
      <c r="B5" s="71" t="s">
        <v>61</v>
      </c>
      <c r="C5" s="15">
        <f>SUM(D5:G5)</f>
        <v>2184</v>
      </c>
      <c r="D5" s="24">
        <v>717</v>
      </c>
      <c r="E5" s="24">
        <v>324</v>
      </c>
      <c r="F5" s="24">
        <v>861</v>
      </c>
      <c r="G5" s="24">
        <v>282</v>
      </c>
    </row>
    <row r="6" spans="1:7" x14ac:dyDescent="0.2">
      <c r="A6" s="72">
        <v>42</v>
      </c>
      <c r="B6" s="72" t="s">
        <v>62</v>
      </c>
      <c r="C6" s="13">
        <f t="shared" ref="C6:C17" si="0">SUM(D6:G6)</f>
        <v>2532</v>
      </c>
      <c r="D6" s="25">
        <v>733</v>
      </c>
      <c r="E6" s="25">
        <v>349</v>
      </c>
      <c r="F6" s="25">
        <v>989</v>
      </c>
      <c r="G6" s="25">
        <v>461</v>
      </c>
    </row>
    <row r="7" spans="1:7" x14ac:dyDescent="0.2">
      <c r="A7" s="72">
        <v>43</v>
      </c>
      <c r="B7" s="72" t="s">
        <v>63</v>
      </c>
      <c r="C7" s="13">
        <f t="shared" si="0"/>
        <v>3057</v>
      </c>
      <c r="D7" s="25">
        <v>1145</v>
      </c>
      <c r="E7" s="25">
        <v>481</v>
      </c>
      <c r="F7" s="25">
        <v>974</v>
      </c>
      <c r="G7" s="25">
        <v>457</v>
      </c>
    </row>
    <row r="8" spans="1:7" x14ac:dyDescent="0.2">
      <c r="A8" s="72">
        <v>44</v>
      </c>
      <c r="B8" s="72" t="s">
        <v>64</v>
      </c>
      <c r="C8" s="13">
        <f t="shared" si="0"/>
        <v>2612</v>
      </c>
      <c r="D8" s="25">
        <v>825</v>
      </c>
      <c r="E8" s="25">
        <v>350</v>
      </c>
      <c r="F8" s="25">
        <v>1036</v>
      </c>
      <c r="G8" s="25">
        <v>401</v>
      </c>
    </row>
    <row r="9" spans="1:7" x14ac:dyDescent="0.2">
      <c r="A9" s="72">
        <v>45</v>
      </c>
      <c r="B9" s="72" t="s">
        <v>65</v>
      </c>
      <c r="C9" s="13">
        <f t="shared" si="0"/>
        <v>2105</v>
      </c>
      <c r="D9" s="25">
        <v>685</v>
      </c>
      <c r="E9" s="25">
        <v>316</v>
      </c>
      <c r="F9" s="25">
        <v>756</v>
      </c>
      <c r="G9" s="25">
        <v>348</v>
      </c>
    </row>
    <row r="10" spans="1:7" x14ac:dyDescent="0.2">
      <c r="A10" s="72" t="s">
        <v>0</v>
      </c>
      <c r="B10" s="72" t="s">
        <v>66</v>
      </c>
      <c r="C10" s="13">
        <f t="shared" si="0"/>
        <v>208</v>
      </c>
      <c r="D10" s="25">
        <v>59</v>
      </c>
      <c r="E10" s="25">
        <v>37</v>
      </c>
      <c r="F10" s="25">
        <v>57</v>
      </c>
      <c r="G10" s="25">
        <v>55</v>
      </c>
    </row>
    <row r="11" spans="1:7" x14ac:dyDescent="0.2">
      <c r="A11" s="72" t="s">
        <v>1</v>
      </c>
      <c r="B11" s="72" t="s">
        <v>67</v>
      </c>
      <c r="C11" s="13">
        <f t="shared" si="0"/>
        <v>371</v>
      </c>
      <c r="D11" s="25">
        <v>95</v>
      </c>
      <c r="E11" s="25">
        <v>50</v>
      </c>
      <c r="F11" s="25">
        <v>68</v>
      </c>
      <c r="G11" s="25">
        <v>158</v>
      </c>
    </row>
    <row r="12" spans="1:7" x14ac:dyDescent="0.2">
      <c r="A12" s="1" t="s">
        <v>2</v>
      </c>
      <c r="B12" s="1" t="s">
        <v>14</v>
      </c>
      <c r="C12" s="13">
        <f t="shared" si="0"/>
        <v>770</v>
      </c>
      <c r="D12" s="25">
        <v>273</v>
      </c>
      <c r="E12" s="25">
        <v>107</v>
      </c>
      <c r="F12" s="25">
        <v>237</v>
      </c>
      <c r="G12" s="25">
        <v>153</v>
      </c>
    </row>
    <row r="13" spans="1:7" x14ac:dyDescent="0.2">
      <c r="A13" s="1" t="s">
        <v>3</v>
      </c>
      <c r="B13" s="1" t="s">
        <v>15</v>
      </c>
      <c r="C13" s="13">
        <f t="shared" si="0"/>
        <v>576</v>
      </c>
      <c r="D13" s="25">
        <v>190</v>
      </c>
      <c r="E13" s="25">
        <v>105</v>
      </c>
      <c r="F13" s="25">
        <v>179</v>
      </c>
      <c r="G13" s="25">
        <v>102</v>
      </c>
    </row>
    <row r="14" spans="1:7" x14ac:dyDescent="0.2">
      <c r="A14" s="1" t="s">
        <v>4</v>
      </c>
      <c r="B14" s="1" t="s">
        <v>16</v>
      </c>
      <c r="C14" s="13">
        <f t="shared" si="0"/>
        <v>452</v>
      </c>
      <c r="D14" s="25">
        <v>157</v>
      </c>
      <c r="E14" s="25">
        <v>70</v>
      </c>
      <c r="F14" s="25">
        <v>139</v>
      </c>
      <c r="G14" s="25">
        <v>86</v>
      </c>
    </row>
    <row r="15" spans="1:7" x14ac:dyDescent="0.2">
      <c r="A15" s="1" t="s">
        <v>5</v>
      </c>
      <c r="B15" s="1" t="s">
        <v>17</v>
      </c>
      <c r="C15" s="13">
        <f t="shared" si="0"/>
        <v>717</v>
      </c>
      <c r="D15" s="25">
        <v>219</v>
      </c>
      <c r="E15" s="25">
        <v>112</v>
      </c>
      <c r="F15" s="25">
        <v>224</v>
      </c>
      <c r="G15" s="25">
        <v>162</v>
      </c>
    </row>
    <row r="16" spans="1:7" x14ac:dyDescent="0.2">
      <c r="A16" s="1" t="s">
        <v>6</v>
      </c>
      <c r="B16" s="1" t="s">
        <v>18</v>
      </c>
      <c r="C16" s="13">
        <f t="shared" si="0"/>
        <v>397</v>
      </c>
      <c r="D16" s="25">
        <v>125</v>
      </c>
      <c r="E16" s="25">
        <v>52</v>
      </c>
      <c r="F16" s="25">
        <v>109</v>
      </c>
      <c r="G16" s="25">
        <v>111</v>
      </c>
    </row>
    <row r="17" spans="1:7" x14ac:dyDescent="0.2">
      <c r="A17" s="1" t="s">
        <v>7</v>
      </c>
      <c r="B17" s="1" t="s">
        <v>19</v>
      </c>
      <c r="C17" s="13">
        <f t="shared" si="0"/>
        <v>361</v>
      </c>
      <c r="D17" s="25">
        <v>121</v>
      </c>
      <c r="E17" s="25">
        <v>49</v>
      </c>
      <c r="F17" s="25">
        <v>113</v>
      </c>
      <c r="G17" s="25">
        <v>78</v>
      </c>
    </row>
    <row r="18" spans="1:7" x14ac:dyDescent="0.2">
      <c r="A18" s="2"/>
      <c r="B18" s="2" t="s">
        <v>20</v>
      </c>
      <c r="C18" s="19">
        <f>SUM(C19:C24)</f>
        <v>5920</v>
      </c>
      <c r="D18" s="19">
        <f>SUM(D19:D24)</f>
        <v>1973</v>
      </c>
      <c r="E18" s="19">
        <f>SUM(E19:E24)</f>
        <v>875</v>
      </c>
      <c r="F18" s="19">
        <f>SUM(F19:F24)</f>
        <v>1696</v>
      </c>
      <c r="G18" s="19">
        <f>SUM(G19:G24)</f>
        <v>1376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646</v>
      </c>
      <c r="D19" s="24">
        <v>185</v>
      </c>
      <c r="E19" s="24">
        <v>65</v>
      </c>
      <c r="F19" s="24">
        <v>200</v>
      </c>
      <c r="G19" s="24">
        <v>196</v>
      </c>
    </row>
    <row r="20" spans="1:7" x14ac:dyDescent="0.2">
      <c r="A20" s="4" t="s">
        <v>9</v>
      </c>
      <c r="B20" s="4" t="s">
        <v>22</v>
      </c>
      <c r="C20" s="13">
        <f t="shared" si="1"/>
        <v>868</v>
      </c>
      <c r="D20" s="25">
        <v>274</v>
      </c>
      <c r="E20" s="25">
        <v>147</v>
      </c>
      <c r="F20" s="25">
        <v>269</v>
      </c>
      <c r="G20" s="25">
        <v>178</v>
      </c>
    </row>
    <row r="21" spans="1:7" x14ac:dyDescent="0.2">
      <c r="A21" s="4" t="s">
        <v>10</v>
      </c>
      <c r="B21" s="4" t="s">
        <v>23</v>
      </c>
      <c r="C21" s="13">
        <f t="shared" si="1"/>
        <v>1502</v>
      </c>
      <c r="D21" s="25">
        <v>560</v>
      </c>
      <c r="E21" s="25">
        <v>237</v>
      </c>
      <c r="F21" s="25">
        <v>448</v>
      </c>
      <c r="G21" s="25">
        <v>257</v>
      </c>
    </row>
    <row r="22" spans="1:7" x14ac:dyDescent="0.2">
      <c r="A22" s="4" t="s">
        <v>11</v>
      </c>
      <c r="B22" s="4" t="s">
        <v>24</v>
      </c>
      <c r="C22" s="13">
        <f t="shared" si="1"/>
        <v>1430</v>
      </c>
      <c r="D22" s="25">
        <v>499</v>
      </c>
      <c r="E22" s="25">
        <v>218</v>
      </c>
      <c r="F22" s="25">
        <v>377</v>
      </c>
      <c r="G22" s="25">
        <v>336</v>
      </c>
    </row>
    <row r="23" spans="1:7" x14ac:dyDescent="0.2">
      <c r="A23" s="4" t="s">
        <v>12</v>
      </c>
      <c r="B23" s="4" t="s">
        <v>25</v>
      </c>
      <c r="C23" s="13">
        <f t="shared" si="1"/>
        <v>819</v>
      </c>
      <c r="D23" s="25">
        <v>268</v>
      </c>
      <c r="E23" s="25">
        <v>128</v>
      </c>
      <c r="F23" s="25">
        <v>236</v>
      </c>
      <c r="G23" s="25">
        <v>187</v>
      </c>
    </row>
    <row r="24" spans="1:7" x14ac:dyDescent="0.2">
      <c r="A24" s="5" t="s">
        <v>13</v>
      </c>
      <c r="B24" s="5" t="s">
        <v>26</v>
      </c>
      <c r="C24" s="16">
        <f t="shared" si="1"/>
        <v>655</v>
      </c>
      <c r="D24" s="26">
        <v>187</v>
      </c>
      <c r="E24" s="26">
        <v>80</v>
      </c>
      <c r="F24" s="26">
        <v>166</v>
      </c>
      <c r="G24" s="26">
        <v>222</v>
      </c>
    </row>
    <row r="25" spans="1:7" x14ac:dyDescent="0.2">
      <c r="A25" s="6"/>
      <c r="B25" s="7" t="s">
        <v>27</v>
      </c>
      <c r="C25" s="14">
        <f>SUM(C5:C18)</f>
        <v>22262</v>
      </c>
      <c r="D25" s="14">
        <f>SUM(D5:D18)</f>
        <v>7317</v>
      </c>
      <c r="E25" s="14">
        <f>SUM(E5:E18)</f>
        <v>3277</v>
      </c>
      <c r="F25" s="14">
        <f>SUM(F5:F18)</f>
        <v>7438</v>
      </c>
      <c r="G25" s="14">
        <f>SUM(G5:G18)</f>
        <v>4230</v>
      </c>
    </row>
    <row r="26" spans="1:7" x14ac:dyDescent="0.2">
      <c r="A26" s="147"/>
      <c r="B26" s="147"/>
      <c r="C26" s="147"/>
      <c r="D26" s="147"/>
      <c r="E26" s="147"/>
      <c r="F26" s="147"/>
      <c r="G26" s="147"/>
    </row>
    <row r="27" spans="1:7" x14ac:dyDescent="0.2">
      <c r="A27" s="23"/>
      <c r="B27" s="23" t="s">
        <v>120</v>
      </c>
      <c r="C27" s="23">
        <v>22323</v>
      </c>
      <c r="D27" s="23">
        <v>7226</v>
      </c>
      <c r="E27" s="23">
        <v>3292</v>
      </c>
      <c r="F27" s="23">
        <v>7417</v>
      </c>
      <c r="G27" s="23">
        <v>4388</v>
      </c>
    </row>
    <row r="28" spans="1:7" x14ac:dyDescent="0.2">
      <c r="A28" s="23"/>
      <c r="B28" s="23" t="s">
        <v>119</v>
      </c>
      <c r="C28" s="23">
        <v>22421</v>
      </c>
      <c r="D28" s="23">
        <v>7068</v>
      </c>
      <c r="E28" s="23">
        <v>3256</v>
      </c>
      <c r="F28" s="23">
        <v>7438</v>
      </c>
      <c r="G28" s="23">
        <v>4659</v>
      </c>
    </row>
    <row r="29" spans="1:7" x14ac:dyDescent="0.2">
      <c r="A29" s="20"/>
      <c r="B29" s="23" t="s">
        <v>114</v>
      </c>
      <c r="C29" s="23">
        <v>22511</v>
      </c>
      <c r="D29" s="23">
        <v>6874</v>
      </c>
      <c r="E29" s="23">
        <v>3336</v>
      </c>
      <c r="F29" s="23">
        <v>7336</v>
      </c>
      <c r="G29" s="23">
        <v>4965</v>
      </c>
    </row>
    <row r="30" spans="1:7" x14ac:dyDescent="0.2">
      <c r="A30" s="20"/>
      <c r="B30" s="23" t="s">
        <v>112</v>
      </c>
      <c r="C30" s="23">
        <v>23057</v>
      </c>
      <c r="D30" s="23">
        <v>6339</v>
      </c>
      <c r="E30" s="23">
        <v>3945</v>
      </c>
      <c r="F30" s="23">
        <v>7444</v>
      </c>
      <c r="G30" s="23">
        <v>5329</v>
      </c>
    </row>
    <row r="31" spans="1:7" x14ac:dyDescent="0.2">
      <c r="A31" s="20"/>
      <c r="B31" s="21" t="s">
        <v>110</v>
      </c>
      <c r="C31" s="21">
        <v>23108</v>
      </c>
      <c r="D31" s="21">
        <v>6184</v>
      </c>
      <c r="E31" s="21">
        <v>3757</v>
      </c>
      <c r="F31" s="21">
        <v>7596</v>
      </c>
      <c r="G31" s="21">
        <v>5571</v>
      </c>
    </row>
    <row r="32" spans="1:7" x14ac:dyDescent="0.2">
      <c r="A32" s="20"/>
      <c r="B32" s="70" t="s">
        <v>106</v>
      </c>
      <c r="C32" s="23">
        <v>22629</v>
      </c>
      <c r="D32" s="23">
        <v>6359</v>
      </c>
      <c r="E32" s="23">
        <v>3191</v>
      </c>
      <c r="F32" s="23">
        <v>7511</v>
      </c>
      <c r="G32" s="23">
        <v>5568</v>
      </c>
    </row>
    <row r="33" spans="1:7" x14ac:dyDescent="0.2">
      <c r="A33" s="20"/>
      <c r="B33" s="70" t="s">
        <v>59</v>
      </c>
      <c r="C33" s="23">
        <v>25751</v>
      </c>
      <c r="D33" s="23">
        <v>6636</v>
      </c>
      <c r="E33" s="23">
        <v>4277</v>
      </c>
      <c r="F33" s="23">
        <v>8931</v>
      </c>
      <c r="G33" s="23">
        <v>5907</v>
      </c>
    </row>
    <row r="34" spans="1:7" x14ac:dyDescent="0.2">
      <c r="A34" s="20"/>
      <c r="B34" s="23" t="s">
        <v>43</v>
      </c>
      <c r="C34" s="23">
        <v>25567</v>
      </c>
      <c r="D34" s="23">
        <v>6398</v>
      </c>
      <c r="E34" s="23">
        <v>4133</v>
      </c>
      <c r="F34" s="23">
        <v>9215</v>
      </c>
      <c r="G34" s="23">
        <v>5821</v>
      </c>
    </row>
    <row r="35" spans="1:7" x14ac:dyDescent="0.2">
      <c r="A35" s="20"/>
      <c r="B35" s="23" t="s">
        <v>42</v>
      </c>
      <c r="C35" s="23">
        <v>26762</v>
      </c>
      <c r="D35" s="23">
        <v>6629</v>
      </c>
      <c r="E35" s="23">
        <v>4349</v>
      </c>
      <c r="F35" s="23">
        <v>9900</v>
      </c>
      <c r="G35" s="23">
        <v>5884</v>
      </c>
    </row>
    <row r="36" spans="1:7" x14ac:dyDescent="0.2">
      <c r="A36" s="20"/>
      <c r="B36" s="23" t="s">
        <v>41</v>
      </c>
      <c r="C36" s="23">
        <v>27282</v>
      </c>
      <c r="D36" s="23">
        <v>6694</v>
      </c>
      <c r="E36" s="23">
        <v>4563</v>
      </c>
      <c r="F36" s="23">
        <v>10252</v>
      </c>
      <c r="G36" s="23">
        <v>5773</v>
      </c>
    </row>
    <row r="37" spans="1:7" x14ac:dyDescent="0.2">
      <c r="A37" s="20"/>
      <c r="B37" s="23" t="s">
        <v>35</v>
      </c>
      <c r="C37" s="23">
        <v>27523</v>
      </c>
      <c r="D37" s="23">
        <v>6907</v>
      </c>
      <c r="E37" s="23">
        <v>4736</v>
      </c>
      <c r="F37" s="23">
        <v>10289</v>
      </c>
      <c r="G37" s="23">
        <v>5591</v>
      </c>
    </row>
    <row r="38" spans="1:7" x14ac:dyDescent="0.2">
      <c r="A38" s="20"/>
      <c r="B38" s="23" t="s">
        <v>36</v>
      </c>
      <c r="C38" s="23">
        <v>27500</v>
      </c>
      <c r="D38" s="23">
        <v>7120</v>
      </c>
      <c r="E38" s="23">
        <v>5125</v>
      </c>
      <c r="F38" s="23">
        <v>9816</v>
      </c>
      <c r="G38" s="23">
        <v>5439</v>
      </c>
    </row>
    <row r="39" spans="1:7" x14ac:dyDescent="0.2">
      <c r="A39" s="20"/>
      <c r="B39" s="21" t="s">
        <v>37</v>
      </c>
      <c r="C39" s="21">
        <v>27584</v>
      </c>
      <c r="D39" s="21">
        <v>7535</v>
      </c>
      <c r="E39" s="21">
        <v>5310</v>
      </c>
      <c r="F39" s="21">
        <v>9975</v>
      </c>
      <c r="G39" s="21">
        <v>4764</v>
      </c>
    </row>
    <row r="40" spans="1:7" x14ac:dyDescent="0.2">
      <c r="A40" s="20"/>
      <c r="B40" s="21" t="s">
        <v>38</v>
      </c>
      <c r="C40" s="21">
        <v>27832</v>
      </c>
      <c r="D40" s="21">
        <v>7938</v>
      </c>
      <c r="E40" s="21">
        <v>5449</v>
      </c>
      <c r="F40" s="21">
        <v>9648</v>
      </c>
      <c r="G40" s="21">
        <v>4797</v>
      </c>
    </row>
    <row r="41" spans="1:7" x14ac:dyDescent="0.2">
      <c r="A41" s="8"/>
      <c r="B41" s="9" t="s">
        <v>39</v>
      </c>
      <c r="C41" s="17">
        <v>28277</v>
      </c>
      <c r="D41" s="17">
        <v>8370</v>
      </c>
      <c r="E41" s="17">
        <v>5666</v>
      </c>
      <c r="F41" s="17">
        <v>9206</v>
      </c>
      <c r="G41" s="17">
        <v>5035</v>
      </c>
    </row>
    <row r="42" spans="1:7" x14ac:dyDescent="0.2">
      <c r="A42" s="8"/>
      <c r="B42" s="9" t="s">
        <v>28</v>
      </c>
      <c r="C42" s="17">
        <v>29198</v>
      </c>
      <c r="D42" s="17">
        <v>8932</v>
      </c>
      <c r="E42" s="17">
        <v>5943</v>
      </c>
      <c r="F42" s="17">
        <v>9191</v>
      </c>
      <c r="G42" s="17">
        <v>5132</v>
      </c>
    </row>
    <row r="43" spans="1:7" x14ac:dyDescent="0.2">
      <c r="A43" s="10"/>
      <c r="B43" s="11" t="s">
        <v>40</v>
      </c>
      <c r="C43" s="18">
        <v>29838</v>
      </c>
      <c r="D43" s="18">
        <v>9191</v>
      </c>
      <c r="E43" s="18">
        <v>6080</v>
      </c>
      <c r="F43" s="18">
        <v>9535</v>
      </c>
      <c r="G43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61" t="s">
        <v>125</v>
      </c>
      <c r="B1" s="161"/>
      <c r="C1" s="161"/>
      <c r="D1" s="161"/>
      <c r="E1" s="161"/>
      <c r="F1" s="161"/>
      <c r="G1" s="161"/>
    </row>
    <row r="2" spans="1:7" ht="17.25" customHeight="1" x14ac:dyDescent="0.2">
      <c r="A2" s="161"/>
      <c r="B2" s="161"/>
      <c r="C2" s="161"/>
      <c r="D2" s="161"/>
      <c r="E2" s="161"/>
      <c r="F2" s="161"/>
      <c r="G2" s="161"/>
    </row>
    <row r="4" spans="1:7" ht="12.75" customHeight="1" x14ac:dyDescent="0.2">
      <c r="A4" s="159" t="s">
        <v>60</v>
      </c>
      <c r="B4" s="159"/>
      <c r="C4" s="12" t="s">
        <v>30</v>
      </c>
      <c r="D4" s="48" t="s">
        <v>31</v>
      </c>
      <c r="E4" s="48" t="s">
        <v>32</v>
      </c>
      <c r="F4" s="48" t="s">
        <v>33</v>
      </c>
      <c r="G4" s="48" t="s">
        <v>34</v>
      </c>
    </row>
    <row r="5" spans="1:7" x14ac:dyDescent="0.2">
      <c r="A5" s="71">
        <v>41</v>
      </c>
      <c r="B5" s="71" t="s">
        <v>61</v>
      </c>
      <c r="C5" s="15">
        <f t="shared" ref="C5:C17" si="0">SUM(D5:G5)</f>
        <v>1904</v>
      </c>
      <c r="D5" s="24">
        <v>676</v>
      </c>
      <c r="E5" s="24">
        <v>286</v>
      </c>
      <c r="F5" s="24">
        <v>712</v>
      </c>
      <c r="G5" s="24">
        <v>230</v>
      </c>
    </row>
    <row r="6" spans="1:7" x14ac:dyDescent="0.2">
      <c r="A6" s="72">
        <v>42</v>
      </c>
      <c r="B6" s="72" t="s">
        <v>62</v>
      </c>
      <c r="C6" s="13">
        <f t="shared" si="0"/>
        <v>2198</v>
      </c>
      <c r="D6" s="25">
        <v>694</v>
      </c>
      <c r="E6" s="25">
        <v>296</v>
      </c>
      <c r="F6" s="25">
        <v>814</v>
      </c>
      <c r="G6" s="25">
        <v>394</v>
      </c>
    </row>
    <row r="7" spans="1:7" x14ac:dyDescent="0.2">
      <c r="A7" s="72">
        <v>43</v>
      </c>
      <c r="B7" s="72" t="s">
        <v>63</v>
      </c>
      <c r="C7" s="13">
        <f t="shared" si="0"/>
        <v>2719</v>
      </c>
      <c r="D7" s="25">
        <v>1097</v>
      </c>
      <c r="E7" s="25">
        <v>416</v>
      </c>
      <c r="F7" s="25">
        <v>821</v>
      </c>
      <c r="G7" s="25">
        <v>385</v>
      </c>
    </row>
    <row r="8" spans="1:7" x14ac:dyDescent="0.2">
      <c r="A8" s="72">
        <v>44</v>
      </c>
      <c r="B8" s="72" t="s">
        <v>64</v>
      </c>
      <c r="C8" s="13">
        <f t="shared" si="0"/>
        <v>2293</v>
      </c>
      <c r="D8" s="25">
        <v>771</v>
      </c>
      <c r="E8" s="25">
        <v>303</v>
      </c>
      <c r="F8" s="25">
        <v>889</v>
      </c>
      <c r="G8" s="25">
        <v>330</v>
      </c>
    </row>
    <row r="9" spans="1:7" x14ac:dyDescent="0.2">
      <c r="A9" s="72">
        <v>45</v>
      </c>
      <c r="B9" s="72" t="s">
        <v>65</v>
      </c>
      <c r="C9" s="13">
        <f t="shared" si="0"/>
        <v>1846</v>
      </c>
      <c r="D9" s="25">
        <v>654</v>
      </c>
      <c r="E9" s="25">
        <v>264</v>
      </c>
      <c r="F9" s="25">
        <v>634</v>
      </c>
      <c r="G9" s="25">
        <v>294</v>
      </c>
    </row>
    <row r="10" spans="1:7" x14ac:dyDescent="0.2">
      <c r="A10" s="72" t="s">
        <v>0</v>
      </c>
      <c r="B10" s="72" t="s">
        <v>66</v>
      </c>
      <c r="C10" s="13">
        <f t="shared" si="0"/>
        <v>188</v>
      </c>
      <c r="D10" s="25">
        <v>58</v>
      </c>
      <c r="E10" s="25">
        <v>32</v>
      </c>
      <c r="F10" s="25">
        <v>51</v>
      </c>
      <c r="G10" s="25">
        <v>47</v>
      </c>
    </row>
    <row r="11" spans="1:7" x14ac:dyDescent="0.2">
      <c r="A11" s="72" t="s">
        <v>1</v>
      </c>
      <c r="B11" s="72" t="s">
        <v>67</v>
      </c>
      <c r="C11" s="13">
        <f t="shared" si="0"/>
        <v>330</v>
      </c>
      <c r="D11" s="25">
        <v>92</v>
      </c>
      <c r="E11" s="25">
        <v>44</v>
      </c>
      <c r="F11" s="25">
        <v>60</v>
      </c>
      <c r="G11" s="25">
        <v>134</v>
      </c>
    </row>
    <row r="12" spans="1:7" x14ac:dyDescent="0.2">
      <c r="A12" s="1" t="s">
        <v>2</v>
      </c>
      <c r="B12" s="1" t="s">
        <v>14</v>
      </c>
      <c r="C12" s="13">
        <f t="shared" si="0"/>
        <v>696</v>
      </c>
      <c r="D12" s="25">
        <v>259</v>
      </c>
      <c r="E12" s="25">
        <v>97</v>
      </c>
      <c r="F12" s="25">
        <v>208</v>
      </c>
      <c r="G12" s="25">
        <v>132</v>
      </c>
    </row>
    <row r="13" spans="1:7" x14ac:dyDescent="0.2">
      <c r="A13" s="1" t="s">
        <v>3</v>
      </c>
      <c r="B13" s="1" t="s">
        <v>15</v>
      </c>
      <c r="C13" s="13">
        <f t="shared" si="0"/>
        <v>509</v>
      </c>
      <c r="D13" s="25">
        <v>179</v>
      </c>
      <c r="E13" s="25">
        <v>94</v>
      </c>
      <c r="F13" s="25">
        <v>160</v>
      </c>
      <c r="G13" s="25">
        <v>76</v>
      </c>
    </row>
    <row r="14" spans="1:7" x14ac:dyDescent="0.2">
      <c r="A14" s="1" t="s">
        <v>4</v>
      </c>
      <c r="B14" s="1" t="s">
        <v>16</v>
      </c>
      <c r="C14" s="13">
        <f t="shared" si="0"/>
        <v>394</v>
      </c>
      <c r="D14" s="25">
        <v>146</v>
      </c>
      <c r="E14" s="25">
        <v>62</v>
      </c>
      <c r="F14" s="25">
        <v>115</v>
      </c>
      <c r="G14" s="25">
        <v>71</v>
      </c>
    </row>
    <row r="15" spans="1:7" x14ac:dyDescent="0.2">
      <c r="A15" s="1" t="s">
        <v>5</v>
      </c>
      <c r="B15" s="1" t="s">
        <v>17</v>
      </c>
      <c r="C15" s="13">
        <f t="shared" si="0"/>
        <v>634</v>
      </c>
      <c r="D15" s="25">
        <v>213</v>
      </c>
      <c r="E15" s="25">
        <v>96</v>
      </c>
      <c r="F15" s="25">
        <v>191</v>
      </c>
      <c r="G15" s="25">
        <v>134</v>
      </c>
    </row>
    <row r="16" spans="1:7" x14ac:dyDescent="0.2">
      <c r="A16" s="1" t="s">
        <v>6</v>
      </c>
      <c r="B16" s="1" t="s">
        <v>18</v>
      </c>
      <c r="C16" s="13">
        <f t="shared" si="0"/>
        <v>354</v>
      </c>
      <c r="D16" s="25">
        <v>120</v>
      </c>
      <c r="E16" s="25">
        <v>45</v>
      </c>
      <c r="F16" s="25">
        <v>96</v>
      </c>
      <c r="G16" s="25">
        <v>93</v>
      </c>
    </row>
    <row r="17" spans="1:7" x14ac:dyDescent="0.2">
      <c r="A17" s="1" t="s">
        <v>7</v>
      </c>
      <c r="B17" s="1" t="s">
        <v>19</v>
      </c>
      <c r="C17" s="13">
        <f t="shared" si="0"/>
        <v>335</v>
      </c>
      <c r="D17" s="25">
        <v>119</v>
      </c>
      <c r="E17" s="25">
        <v>46</v>
      </c>
      <c r="F17" s="25">
        <v>100</v>
      </c>
      <c r="G17" s="25">
        <v>70</v>
      </c>
    </row>
    <row r="18" spans="1:7" x14ac:dyDescent="0.2">
      <c r="A18" s="2"/>
      <c r="B18" s="2" t="s">
        <v>20</v>
      </c>
      <c r="C18" s="19">
        <f>SUM(C19:C24)</f>
        <v>5256</v>
      </c>
      <c r="D18" s="19">
        <f>SUM(D19:D24)</f>
        <v>1897</v>
      </c>
      <c r="E18" s="19">
        <f>SUM(E19:E24)</f>
        <v>777</v>
      </c>
      <c r="F18" s="19">
        <f>SUM(F19:F24)</f>
        <v>1451</v>
      </c>
      <c r="G18" s="19">
        <f>SUM(G19:G24)</f>
        <v>1131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558</v>
      </c>
      <c r="D19" s="24">
        <v>178</v>
      </c>
      <c r="E19" s="24">
        <v>58</v>
      </c>
      <c r="F19" s="24">
        <v>167</v>
      </c>
      <c r="G19" s="24">
        <v>155</v>
      </c>
    </row>
    <row r="20" spans="1:7" x14ac:dyDescent="0.2">
      <c r="A20" s="4" t="s">
        <v>9</v>
      </c>
      <c r="B20" s="4" t="s">
        <v>22</v>
      </c>
      <c r="C20" s="13">
        <f t="shared" si="1"/>
        <v>786</v>
      </c>
      <c r="D20" s="25">
        <v>266</v>
      </c>
      <c r="E20" s="25">
        <v>133</v>
      </c>
      <c r="F20" s="25">
        <v>238</v>
      </c>
      <c r="G20" s="25">
        <v>149</v>
      </c>
    </row>
    <row r="21" spans="1:7" x14ac:dyDescent="0.2">
      <c r="A21" s="4" t="s">
        <v>10</v>
      </c>
      <c r="B21" s="4" t="s">
        <v>23</v>
      </c>
      <c r="C21" s="13">
        <f t="shared" si="1"/>
        <v>1342</v>
      </c>
      <c r="D21" s="25">
        <v>537</v>
      </c>
      <c r="E21" s="25">
        <v>208</v>
      </c>
      <c r="F21" s="25">
        <v>379</v>
      </c>
      <c r="G21" s="25">
        <v>218</v>
      </c>
    </row>
    <row r="22" spans="1:7" x14ac:dyDescent="0.2">
      <c r="A22" s="4" t="s">
        <v>11</v>
      </c>
      <c r="B22" s="4" t="s">
        <v>24</v>
      </c>
      <c r="C22" s="13">
        <f t="shared" si="1"/>
        <v>1280</v>
      </c>
      <c r="D22" s="25">
        <v>479</v>
      </c>
      <c r="E22" s="25">
        <v>196</v>
      </c>
      <c r="F22" s="25">
        <v>319</v>
      </c>
      <c r="G22" s="25">
        <v>286</v>
      </c>
    </row>
    <row r="23" spans="1:7" x14ac:dyDescent="0.2">
      <c r="A23" s="4" t="s">
        <v>12</v>
      </c>
      <c r="B23" s="4" t="s">
        <v>25</v>
      </c>
      <c r="C23" s="13">
        <f t="shared" si="1"/>
        <v>732</v>
      </c>
      <c r="D23" s="25">
        <v>262</v>
      </c>
      <c r="E23" s="25">
        <v>111</v>
      </c>
      <c r="F23" s="25">
        <v>204</v>
      </c>
      <c r="G23" s="25">
        <v>155</v>
      </c>
    </row>
    <row r="24" spans="1:7" x14ac:dyDescent="0.2">
      <c r="A24" s="5" t="s">
        <v>13</v>
      </c>
      <c r="B24" s="5" t="s">
        <v>26</v>
      </c>
      <c r="C24" s="16">
        <f t="shared" si="1"/>
        <v>558</v>
      </c>
      <c r="D24" s="26">
        <v>175</v>
      </c>
      <c r="E24" s="26">
        <v>71</v>
      </c>
      <c r="F24" s="26">
        <v>144</v>
      </c>
      <c r="G24" s="26">
        <v>168</v>
      </c>
    </row>
    <row r="25" spans="1:7" x14ac:dyDescent="0.2">
      <c r="A25" s="6"/>
      <c r="B25" s="7" t="s">
        <v>27</v>
      </c>
      <c r="C25" s="49">
        <f>SUM(C5:C18)</f>
        <v>19656</v>
      </c>
      <c r="D25" s="49">
        <f>SUM(D5:D18)</f>
        <v>6975</v>
      </c>
      <c r="E25" s="49">
        <f>SUM(E5:E18)</f>
        <v>2858</v>
      </c>
      <c r="F25" s="49">
        <f>SUM(F5:F18)</f>
        <v>6302</v>
      </c>
      <c r="G25" s="49">
        <f>SUM(G5:G18)</f>
        <v>3521</v>
      </c>
    </row>
    <row r="26" spans="1:7" x14ac:dyDescent="0.2">
      <c r="A26" s="147"/>
      <c r="B26" s="147"/>
      <c r="C26" s="147"/>
      <c r="D26" s="147"/>
      <c r="E26" s="147"/>
      <c r="F26" s="147"/>
      <c r="G26" s="147"/>
    </row>
    <row r="27" spans="1:7" x14ac:dyDescent="0.2">
      <c r="A27" s="23"/>
      <c r="B27" s="23" t="s">
        <v>120</v>
      </c>
      <c r="C27" s="23">
        <v>19692</v>
      </c>
      <c r="D27" s="23">
        <v>6893</v>
      </c>
      <c r="E27" s="23">
        <v>2873</v>
      </c>
      <c r="F27" s="23">
        <v>6257</v>
      </c>
      <c r="G27" s="23">
        <v>3669</v>
      </c>
    </row>
    <row r="28" spans="1:7" x14ac:dyDescent="0.2">
      <c r="A28" s="23"/>
      <c r="B28" s="23" t="s">
        <v>119</v>
      </c>
      <c r="C28" s="23">
        <v>19767</v>
      </c>
      <c r="D28" s="23">
        <v>6747</v>
      </c>
      <c r="E28" s="23">
        <v>2838</v>
      </c>
      <c r="F28" s="23">
        <v>6267</v>
      </c>
      <c r="G28" s="23">
        <v>3915</v>
      </c>
    </row>
    <row r="29" spans="1:7" x14ac:dyDescent="0.2">
      <c r="A29" s="20"/>
      <c r="B29" s="23" t="s">
        <v>114</v>
      </c>
      <c r="C29" s="21">
        <v>19866</v>
      </c>
      <c r="D29" s="21">
        <v>6599</v>
      </c>
      <c r="E29" s="21">
        <v>2930</v>
      </c>
      <c r="F29" s="21">
        <v>6154</v>
      </c>
      <c r="G29" s="21">
        <v>4183</v>
      </c>
    </row>
    <row r="30" spans="1:7" x14ac:dyDescent="0.2">
      <c r="A30" s="20"/>
      <c r="B30" s="23" t="s">
        <v>112</v>
      </c>
      <c r="C30" s="21">
        <v>20332</v>
      </c>
      <c r="D30" s="21">
        <v>6133</v>
      </c>
      <c r="E30" s="21">
        <v>3483</v>
      </c>
      <c r="F30" s="21">
        <v>6227</v>
      </c>
      <c r="G30" s="21">
        <v>4489</v>
      </c>
    </row>
    <row r="31" spans="1:7" x14ac:dyDescent="0.2">
      <c r="A31" s="20"/>
      <c r="B31" s="21" t="s">
        <v>110</v>
      </c>
      <c r="C31" s="21">
        <v>20355</v>
      </c>
      <c r="D31" s="21">
        <v>5991</v>
      </c>
      <c r="E31" s="21">
        <v>3289</v>
      </c>
      <c r="F31" s="21">
        <v>6393</v>
      </c>
      <c r="G31" s="21">
        <v>4682</v>
      </c>
    </row>
    <row r="32" spans="1:7" x14ac:dyDescent="0.2">
      <c r="A32" s="20"/>
      <c r="B32" s="70" t="s">
        <v>106</v>
      </c>
      <c r="C32" s="21">
        <v>20009</v>
      </c>
      <c r="D32" s="21">
        <v>6142</v>
      </c>
      <c r="E32" s="21">
        <v>2799</v>
      </c>
      <c r="F32" s="21">
        <v>6352</v>
      </c>
      <c r="G32" s="21">
        <v>4716</v>
      </c>
    </row>
    <row r="33" spans="1:7" x14ac:dyDescent="0.2">
      <c r="A33" s="20"/>
      <c r="B33" s="23" t="s">
        <v>59</v>
      </c>
      <c r="C33" s="21">
        <v>22572</v>
      </c>
      <c r="D33" s="21">
        <v>6420</v>
      </c>
      <c r="E33" s="21">
        <v>3730</v>
      </c>
      <c r="F33" s="21">
        <v>7519</v>
      </c>
      <c r="G33" s="21">
        <v>4903</v>
      </c>
    </row>
    <row r="34" spans="1:7" x14ac:dyDescent="0.2">
      <c r="A34" s="20"/>
      <c r="B34" s="23" t="s">
        <v>43</v>
      </c>
      <c r="C34" s="21">
        <v>22232</v>
      </c>
      <c r="D34" s="21">
        <v>6146</v>
      </c>
      <c r="E34" s="21">
        <v>3638</v>
      </c>
      <c r="F34" s="21">
        <v>7651</v>
      </c>
      <c r="G34" s="21">
        <v>4797</v>
      </c>
    </row>
    <row r="35" spans="1:7" x14ac:dyDescent="0.2">
      <c r="A35" s="20"/>
      <c r="B35" s="23" t="s">
        <v>42</v>
      </c>
      <c r="C35" s="21">
        <v>23529</v>
      </c>
      <c r="D35" s="21">
        <v>6443</v>
      </c>
      <c r="E35" s="21">
        <v>3847</v>
      </c>
      <c r="F35" s="21">
        <v>8331</v>
      </c>
      <c r="G35" s="21">
        <v>4908</v>
      </c>
    </row>
    <row r="36" spans="1:7" x14ac:dyDescent="0.2">
      <c r="A36" s="20"/>
      <c r="B36" s="23" t="s">
        <v>41</v>
      </c>
      <c r="C36" s="21">
        <v>23941</v>
      </c>
      <c r="D36" s="21">
        <v>6479</v>
      </c>
      <c r="E36" s="21">
        <v>4059</v>
      </c>
      <c r="F36" s="21">
        <v>8595</v>
      </c>
      <c r="G36" s="21">
        <v>4808</v>
      </c>
    </row>
    <row r="37" spans="1:7" x14ac:dyDescent="0.2">
      <c r="A37" s="20"/>
      <c r="B37" s="23" t="s">
        <v>35</v>
      </c>
      <c r="C37" s="21">
        <v>24112</v>
      </c>
      <c r="D37" s="21">
        <v>6702</v>
      </c>
      <c r="E37" s="21">
        <v>4222</v>
      </c>
      <c r="F37" s="21">
        <v>8551</v>
      </c>
      <c r="G37" s="21">
        <v>4637</v>
      </c>
    </row>
    <row r="38" spans="1:7" x14ac:dyDescent="0.2">
      <c r="A38" s="20"/>
      <c r="B38" s="23" t="s">
        <v>36</v>
      </c>
      <c r="C38" s="21">
        <v>24113</v>
      </c>
      <c r="D38" s="21">
        <v>6919</v>
      </c>
      <c r="E38" s="21">
        <v>4571</v>
      </c>
      <c r="F38" s="21">
        <v>8145</v>
      </c>
      <c r="G38" s="21">
        <v>4478</v>
      </c>
    </row>
    <row r="39" spans="1:7" x14ac:dyDescent="0.2">
      <c r="A39" s="20"/>
      <c r="B39" s="21" t="s">
        <v>37</v>
      </c>
      <c r="C39" s="21">
        <v>24201</v>
      </c>
      <c r="D39" s="21">
        <v>7302</v>
      </c>
      <c r="E39" s="21">
        <v>4716</v>
      </c>
      <c r="F39" s="21">
        <v>8258</v>
      </c>
      <c r="G39" s="21">
        <v>3925</v>
      </c>
    </row>
    <row r="40" spans="1:7" x14ac:dyDescent="0.2">
      <c r="A40" s="20"/>
      <c r="B40" s="21" t="s">
        <v>38</v>
      </c>
      <c r="C40" s="21">
        <v>24380</v>
      </c>
      <c r="D40" s="21">
        <v>7708</v>
      </c>
      <c r="E40" s="21">
        <v>4850</v>
      </c>
      <c r="F40" s="21">
        <v>7952</v>
      </c>
      <c r="G40" s="21">
        <v>3870</v>
      </c>
    </row>
    <row r="41" spans="1:7" x14ac:dyDescent="0.2">
      <c r="A41" s="8"/>
      <c r="B41" s="9" t="s">
        <v>39</v>
      </c>
      <c r="C41" s="50">
        <v>24696</v>
      </c>
      <c r="D41" s="50">
        <v>8105</v>
      </c>
      <c r="E41" s="50">
        <v>4974</v>
      </c>
      <c r="F41" s="50">
        <v>7557</v>
      </c>
      <c r="G41" s="50">
        <v>4060</v>
      </c>
    </row>
    <row r="42" spans="1:7" x14ac:dyDescent="0.2">
      <c r="A42" s="8"/>
      <c r="B42" s="9" t="s">
        <v>28</v>
      </c>
      <c r="C42" s="50">
        <v>25431</v>
      </c>
      <c r="D42" s="50">
        <v>8630</v>
      </c>
      <c r="E42" s="50">
        <v>5190</v>
      </c>
      <c r="F42" s="50">
        <v>7500</v>
      </c>
      <c r="G42" s="50">
        <v>4111</v>
      </c>
    </row>
    <row r="43" spans="1:7" x14ac:dyDescent="0.2">
      <c r="A43" s="10"/>
      <c r="B43" s="11" t="s">
        <v>40</v>
      </c>
      <c r="C43" s="51">
        <v>25856</v>
      </c>
      <c r="D43" s="51">
        <v>8875</v>
      </c>
      <c r="E43" s="51">
        <v>5293</v>
      </c>
      <c r="F43" s="51">
        <v>7714</v>
      </c>
      <c r="G43" s="51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1.85546875" customWidth="1"/>
    <col min="3" max="7" width="11.7109375" customWidth="1"/>
  </cols>
  <sheetData>
    <row r="1" spans="1:7" ht="31.5" customHeight="1" x14ac:dyDescent="0.25">
      <c r="A1" s="161" t="s">
        <v>126</v>
      </c>
      <c r="B1" s="161"/>
      <c r="C1" s="161"/>
      <c r="D1" s="161"/>
      <c r="E1" s="161"/>
      <c r="F1" s="161"/>
      <c r="G1" s="161"/>
    </row>
    <row r="3" spans="1:7" ht="12.75" customHeight="1" x14ac:dyDescent="0.2">
      <c r="A3" s="165" t="s">
        <v>60</v>
      </c>
      <c r="B3" s="166"/>
      <c r="C3" s="164" t="s">
        <v>29</v>
      </c>
      <c r="D3" s="162" t="s">
        <v>44</v>
      </c>
      <c r="E3" s="163"/>
      <c r="F3" s="163"/>
      <c r="G3" s="163"/>
    </row>
    <row r="4" spans="1:7" ht="38.25" x14ac:dyDescent="0.2">
      <c r="A4" s="167"/>
      <c r="B4" s="168"/>
      <c r="C4" s="164"/>
      <c r="D4" s="29" t="s">
        <v>45</v>
      </c>
      <c r="E4" s="30" t="s">
        <v>46</v>
      </c>
      <c r="F4" s="30" t="s">
        <v>111</v>
      </c>
      <c r="G4" s="30" t="s">
        <v>47</v>
      </c>
    </row>
    <row r="5" spans="1:7" x14ac:dyDescent="0.2">
      <c r="A5" s="71">
        <v>41</v>
      </c>
      <c r="B5" s="71" t="s">
        <v>61</v>
      </c>
      <c r="C5" s="15">
        <f t="shared" ref="C5:C17" si="0">SUM(D5:G5)</f>
        <v>2184</v>
      </c>
      <c r="D5" s="32">
        <v>2184</v>
      </c>
      <c r="E5" s="24"/>
      <c r="F5" s="28"/>
      <c r="G5" s="28"/>
    </row>
    <row r="6" spans="1:7" x14ac:dyDescent="0.2">
      <c r="A6" s="72">
        <v>42</v>
      </c>
      <c r="B6" s="72" t="s">
        <v>62</v>
      </c>
      <c r="C6" s="13">
        <f t="shared" si="0"/>
        <v>2532</v>
      </c>
      <c r="D6" s="34">
        <v>1593</v>
      </c>
      <c r="E6" s="35">
        <v>196</v>
      </c>
      <c r="F6" s="35">
        <v>728</v>
      </c>
      <c r="G6" s="35">
        <v>15</v>
      </c>
    </row>
    <row r="7" spans="1:7" x14ac:dyDescent="0.2">
      <c r="A7" s="72">
        <v>43</v>
      </c>
      <c r="B7" s="72" t="s">
        <v>63</v>
      </c>
      <c r="C7" s="13">
        <f t="shared" si="0"/>
        <v>3057</v>
      </c>
      <c r="D7" s="36">
        <v>2583</v>
      </c>
      <c r="E7" s="25">
        <v>122</v>
      </c>
      <c r="F7" s="35">
        <v>352</v>
      </c>
      <c r="G7" s="35"/>
    </row>
    <row r="8" spans="1:7" x14ac:dyDescent="0.2">
      <c r="A8" s="72">
        <v>44</v>
      </c>
      <c r="B8" s="72" t="s">
        <v>64</v>
      </c>
      <c r="C8" s="13">
        <f t="shared" si="0"/>
        <v>2612</v>
      </c>
      <c r="D8" s="34">
        <v>2541</v>
      </c>
      <c r="E8" s="35"/>
      <c r="F8" s="35">
        <v>71</v>
      </c>
      <c r="G8" s="35"/>
    </row>
    <row r="9" spans="1:7" x14ac:dyDescent="0.2">
      <c r="A9" s="72">
        <v>45</v>
      </c>
      <c r="B9" s="72" t="s">
        <v>65</v>
      </c>
      <c r="C9" s="13">
        <f t="shared" si="0"/>
        <v>2105</v>
      </c>
      <c r="D9" s="34">
        <v>2027</v>
      </c>
      <c r="E9" s="35"/>
      <c r="F9" s="35">
        <v>78</v>
      </c>
      <c r="G9" s="35"/>
    </row>
    <row r="10" spans="1:7" x14ac:dyDescent="0.2">
      <c r="A10" s="72" t="s">
        <v>0</v>
      </c>
      <c r="B10" s="72" t="s">
        <v>66</v>
      </c>
      <c r="C10" s="13">
        <f t="shared" si="0"/>
        <v>208</v>
      </c>
      <c r="D10" s="37">
        <v>160</v>
      </c>
      <c r="E10" s="25">
        <v>48</v>
      </c>
      <c r="F10" s="35"/>
      <c r="G10" s="35"/>
    </row>
    <row r="11" spans="1:7" x14ac:dyDescent="0.2">
      <c r="A11" s="72" t="s">
        <v>1</v>
      </c>
      <c r="B11" s="72" t="s">
        <v>67</v>
      </c>
      <c r="C11" s="13">
        <f t="shared" si="0"/>
        <v>371</v>
      </c>
      <c r="D11" s="34">
        <v>325</v>
      </c>
      <c r="E11" s="35"/>
      <c r="F11" s="35">
        <v>46</v>
      </c>
      <c r="G11" s="35"/>
    </row>
    <row r="12" spans="1:7" x14ac:dyDescent="0.2">
      <c r="A12" s="1" t="s">
        <v>2</v>
      </c>
      <c r="B12" s="1" t="s">
        <v>14</v>
      </c>
      <c r="C12" s="13">
        <f t="shared" si="0"/>
        <v>770</v>
      </c>
      <c r="D12" s="37">
        <v>110</v>
      </c>
      <c r="E12" s="25">
        <v>449</v>
      </c>
      <c r="F12" s="35">
        <v>185</v>
      </c>
      <c r="G12" s="35">
        <v>26</v>
      </c>
    </row>
    <row r="13" spans="1:7" x14ac:dyDescent="0.2">
      <c r="A13" s="1" t="s">
        <v>3</v>
      </c>
      <c r="B13" s="1" t="s">
        <v>15</v>
      </c>
      <c r="C13" s="13">
        <f t="shared" si="0"/>
        <v>576</v>
      </c>
      <c r="D13" s="34">
        <v>381</v>
      </c>
      <c r="E13" s="25">
        <v>156</v>
      </c>
      <c r="F13" s="35">
        <v>39</v>
      </c>
      <c r="G13" s="35"/>
    </row>
    <row r="14" spans="1:7" x14ac:dyDescent="0.2">
      <c r="A14" s="1" t="s">
        <v>4</v>
      </c>
      <c r="B14" s="1" t="s">
        <v>16</v>
      </c>
      <c r="C14" s="13">
        <f t="shared" si="0"/>
        <v>452</v>
      </c>
      <c r="D14" s="34">
        <v>257</v>
      </c>
      <c r="E14" s="25">
        <v>131</v>
      </c>
      <c r="F14" s="35">
        <v>19</v>
      </c>
      <c r="G14" s="35">
        <v>45</v>
      </c>
    </row>
    <row r="15" spans="1:7" x14ac:dyDescent="0.2">
      <c r="A15" s="1" t="s">
        <v>5</v>
      </c>
      <c r="B15" s="1" t="s">
        <v>17</v>
      </c>
      <c r="C15" s="13">
        <f t="shared" si="0"/>
        <v>717</v>
      </c>
      <c r="D15" s="34">
        <v>406</v>
      </c>
      <c r="E15" s="25">
        <v>210</v>
      </c>
      <c r="F15" s="35">
        <v>101</v>
      </c>
      <c r="G15" s="35"/>
    </row>
    <row r="16" spans="1:7" x14ac:dyDescent="0.2">
      <c r="A16" s="1" t="s">
        <v>6</v>
      </c>
      <c r="B16" s="1" t="s">
        <v>18</v>
      </c>
      <c r="C16" s="13">
        <f t="shared" si="0"/>
        <v>397</v>
      </c>
      <c r="D16" s="38">
        <v>185</v>
      </c>
      <c r="E16" s="25">
        <v>142</v>
      </c>
      <c r="F16" s="35">
        <v>28</v>
      </c>
      <c r="G16" s="35">
        <v>42</v>
      </c>
    </row>
    <row r="17" spans="1:7" x14ac:dyDescent="0.2">
      <c r="A17" s="1" t="s">
        <v>7</v>
      </c>
      <c r="B17" s="1" t="s">
        <v>19</v>
      </c>
      <c r="C17" s="13">
        <f t="shared" si="0"/>
        <v>361</v>
      </c>
      <c r="D17" s="38">
        <v>198</v>
      </c>
      <c r="E17" s="25">
        <v>75</v>
      </c>
      <c r="F17" s="35">
        <v>88</v>
      </c>
      <c r="G17" s="8"/>
    </row>
    <row r="18" spans="1:7" x14ac:dyDescent="0.2">
      <c r="A18" s="2"/>
      <c r="B18" s="2" t="s">
        <v>20</v>
      </c>
      <c r="C18" s="19">
        <f>SUM(C19:C24)</f>
        <v>5920</v>
      </c>
      <c r="D18" s="39">
        <f>SUM(D19:D24)</f>
        <v>2885</v>
      </c>
      <c r="E18" s="19">
        <f>SUM(E19:E24)</f>
        <v>2497</v>
      </c>
      <c r="F18" s="19">
        <f>SUM(F19:F24)</f>
        <v>445</v>
      </c>
      <c r="G18" s="19">
        <f>SUM(G19:G24)</f>
        <v>93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646</v>
      </c>
      <c r="D19" s="32">
        <v>484</v>
      </c>
      <c r="E19" s="24">
        <v>162</v>
      </c>
      <c r="F19" s="28"/>
      <c r="G19" s="28"/>
    </row>
    <row r="20" spans="1:7" x14ac:dyDescent="0.2">
      <c r="A20" s="4" t="s">
        <v>9</v>
      </c>
      <c r="B20" s="4" t="s">
        <v>22</v>
      </c>
      <c r="C20" s="13">
        <f t="shared" si="1"/>
        <v>868</v>
      </c>
      <c r="D20" s="34">
        <v>334</v>
      </c>
      <c r="E20" s="25">
        <v>426</v>
      </c>
      <c r="F20" s="35">
        <v>101</v>
      </c>
      <c r="G20" s="35">
        <v>7</v>
      </c>
    </row>
    <row r="21" spans="1:7" x14ac:dyDescent="0.2">
      <c r="A21" s="4" t="s">
        <v>10</v>
      </c>
      <c r="B21" s="4" t="s">
        <v>23</v>
      </c>
      <c r="C21" s="13">
        <f t="shared" si="1"/>
        <v>1502</v>
      </c>
      <c r="D21" s="34">
        <v>589</v>
      </c>
      <c r="E21" s="25">
        <v>785</v>
      </c>
      <c r="F21" s="35">
        <v>85</v>
      </c>
      <c r="G21" s="35">
        <v>43</v>
      </c>
    </row>
    <row r="22" spans="1:7" ht="12.75" customHeight="1" x14ac:dyDescent="0.2">
      <c r="A22" s="4" t="s">
        <v>11</v>
      </c>
      <c r="B22" s="4" t="s">
        <v>24</v>
      </c>
      <c r="C22" s="13">
        <f t="shared" si="1"/>
        <v>1430</v>
      </c>
      <c r="D22" s="36">
        <v>750</v>
      </c>
      <c r="E22" s="25">
        <v>522</v>
      </c>
      <c r="F22" s="35">
        <v>123</v>
      </c>
      <c r="G22" s="35">
        <v>35</v>
      </c>
    </row>
    <row r="23" spans="1:7" ht="12.75" customHeight="1" x14ac:dyDescent="0.2">
      <c r="A23" s="4" t="s">
        <v>12</v>
      </c>
      <c r="B23" s="4" t="s">
        <v>25</v>
      </c>
      <c r="C23" s="13">
        <f t="shared" si="1"/>
        <v>819</v>
      </c>
      <c r="D23" s="34">
        <v>477</v>
      </c>
      <c r="E23" s="25">
        <v>272</v>
      </c>
      <c r="F23" s="35">
        <v>70</v>
      </c>
      <c r="G23" s="35"/>
    </row>
    <row r="24" spans="1:7" x14ac:dyDescent="0.2">
      <c r="A24" s="5" t="s">
        <v>13</v>
      </c>
      <c r="B24" s="5" t="s">
        <v>26</v>
      </c>
      <c r="C24" s="16">
        <f t="shared" si="1"/>
        <v>655</v>
      </c>
      <c r="D24" s="41">
        <v>251</v>
      </c>
      <c r="E24" s="26">
        <v>330</v>
      </c>
      <c r="F24" s="42">
        <v>66</v>
      </c>
      <c r="G24" s="42">
        <v>8</v>
      </c>
    </row>
    <row r="25" spans="1:7" x14ac:dyDescent="0.2">
      <c r="A25" s="6"/>
      <c r="B25" s="7" t="s">
        <v>27</v>
      </c>
      <c r="C25" s="14">
        <f>SUM(C5:C18)</f>
        <v>22262</v>
      </c>
      <c r="D25" s="43">
        <f>SUM(D5:D18)</f>
        <v>15835</v>
      </c>
      <c r="E25" s="14">
        <f>SUM(E5:E18)</f>
        <v>4026</v>
      </c>
      <c r="F25" s="14">
        <f>SUM(F5:F18)</f>
        <v>2180</v>
      </c>
      <c r="G25" s="14">
        <f>SUM(G5:G18)</f>
        <v>221</v>
      </c>
    </row>
    <row r="26" spans="1:7" x14ac:dyDescent="0.2">
      <c r="A26" s="147"/>
      <c r="B26" s="147"/>
      <c r="C26" s="147"/>
      <c r="D26" s="149"/>
      <c r="E26" s="147"/>
      <c r="F26" s="147"/>
      <c r="G26" s="147"/>
    </row>
    <row r="27" spans="1:7" x14ac:dyDescent="0.2">
      <c r="A27" s="23"/>
      <c r="B27" s="23" t="s">
        <v>120</v>
      </c>
      <c r="C27" s="23">
        <v>22323</v>
      </c>
      <c r="D27" s="150">
        <v>15828</v>
      </c>
      <c r="E27" s="23">
        <v>4004</v>
      </c>
      <c r="F27" s="23">
        <v>2284</v>
      </c>
      <c r="G27" s="23">
        <v>207</v>
      </c>
    </row>
    <row r="28" spans="1:7" x14ac:dyDescent="0.2">
      <c r="A28" s="23"/>
      <c r="B28" s="23" t="s">
        <v>119</v>
      </c>
      <c r="C28" s="23">
        <v>22421</v>
      </c>
      <c r="D28" s="150">
        <v>15880</v>
      </c>
      <c r="E28" s="23">
        <v>4079</v>
      </c>
      <c r="F28" s="23">
        <v>2246</v>
      </c>
      <c r="G28" s="23">
        <v>216</v>
      </c>
    </row>
    <row r="29" spans="1:7" x14ac:dyDescent="0.2">
      <c r="A29" s="20"/>
      <c r="B29" s="23" t="s">
        <v>114</v>
      </c>
      <c r="C29" s="23">
        <v>22511</v>
      </c>
      <c r="D29" s="150">
        <v>16011</v>
      </c>
      <c r="E29" s="23">
        <v>3974</v>
      </c>
      <c r="F29" s="23">
        <v>2323</v>
      </c>
      <c r="G29" s="23">
        <v>203</v>
      </c>
    </row>
    <row r="30" spans="1:7" x14ac:dyDescent="0.2">
      <c r="A30" s="20"/>
      <c r="B30" s="23" t="s">
        <v>113</v>
      </c>
      <c r="C30" s="23">
        <v>23057</v>
      </c>
      <c r="D30" s="150">
        <v>16526</v>
      </c>
      <c r="E30" s="23">
        <v>3983</v>
      </c>
      <c r="F30" s="23">
        <v>2373</v>
      </c>
      <c r="G30" s="23">
        <v>175</v>
      </c>
    </row>
    <row r="31" spans="1:7" x14ac:dyDescent="0.2">
      <c r="A31" s="20"/>
      <c r="B31" s="21" t="s">
        <v>110</v>
      </c>
      <c r="C31" s="21">
        <v>23108</v>
      </c>
      <c r="D31" s="151">
        <v>16329</v>
      </c>
      <c r="E31" s="21">
        <v>4124</v>
      </c>
      <c r="F31" s="21">
        <v>2451</v>
      </c>
      <c r="G31" s="21">
        <v>204</v>
      </c>
    </row>
    <row r="32" spans="1:7" x14ac:dyDescent="0.2">
      <c r="A32" s="20"/>
      <c r="B32" s="70" t="s">
        <v>106</v>
      </c>
      <c r="C32" s="23">
        <v>22629</v>
      </c>
      <c r="D32" s="150">
        <v>15808</v>
      </c>
      <c r="E32" s="23">
        <v>4256</v>
      </c>
      <c r="F32" s="23">
        <v>2395</v>
      </c>
      <c r="G32" s="23">
        <v>170</v>
      </c>
    </row>
    <row r="33" spans="1:7" x14ac:dyDescent="0.2">
      <c r="A33" s="20"/>
      <c r="B33" s="23" t="s">
        <v>59</v>
      </c>
      <c r="C33" s="23">
        <v>25751</v>
      </c>
      <c r="D33" s="150">
        <v>17858</v>
      </c>
      <c r="E33" s="23">
        <v>5048</v>
      </c>
      <c r="F33" s="23">
        <v>2651</v>
      </c>
      <c r="G33" s="23">
        <v>194</v>
      </c>
    </row>
    <row r="34" spans="1:7" x14ac:dyDescent="0.2">
      <c r="A34" s="20"/>
      <c r="B34" s="23" t="s">
        <v>43</v>
      </c>
      <c r="C34" s="23">
        <v>25567</v>
      </c>
      <c r="D34" s="150">
        <v>17396</v>
      </c>
      <c r="E34" s="23">
        <v>5187</v>
      </c>
      <c r="F34" s="23">
        <v>2798</v>
      </c>
      <c r="G34" s="23">
        <v>186</v>
      </c>
    </row>
    <row r="35" spans="1:7" x14ac:dyDescent="0.2">
      <c r="A35" s="8"/>
      <c r="B35" s="44" t="s">
        <v>42</v>
      </c>
      <c r="C35" s="44">
        <f>SUM(D35:G35)</f>
        <v>26762</v>
      </c>
      <c r="D35" s="152">
        <v>18170</v>
      </c>
      <c r="E35" s="46">
        <v>5508</v>
      </c>
      <c r="F35" s="46">
        <v>2927</v>
      </c>
      <c r="G35" s="44">
        <v>157</v>
      </c>
    </row>
    <row r="36" spans="1:7" x14ac:dyDescent="0.2">
      <c r="A36" s="10"/>
      <c r="B36" s="27" t="s">
        <v>41</v>
      </c>
      <c r="C36" s="27">
        <f>SUM(D36:G36)</f>
        <v>27282</v>
      </c>
      <c r="D36" s="153">
        <v>18083</v>
      </c>
      <c r="E36" s="27">
        <v>5839</v>
      </c>
      <c r="F36" s="27">
        <v>3197</v>
      </c>
      <c r="G36" s="27">
        <v>163</v>
      </c>
    </row>
    <row r="38" spans="1:7" x14ac:dyDescent="0.2">
      <c r="B38" s="137" t="s">
        <v>115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3.7109375" customWidth="1"/>
  </cols>
  <sheetData>
    <row r="1" spans="1:6" ht="15" x14ac:dyDescent="0.25">
      <c r="A1" s="160" t="s">
        <v>121</v>
      </c>
      <c r="B1" s="160"/>
      <c r="C1" s="160"/>
      <c r="D1" s="160"/>
      <c r="E1" s="160"/>
      <c r="F1" s="160"/>
    </row>
    <row r="3" spans="1:6" ht="25.5" x14ac:dyDescent="0.2">
      <c r="A3" s="159" t="s">
        <v>60</v>
      </c>
      <c r="B3" s="159"/>
      <c r="C3" s="48" t="s">
        <v>29</v>
      </c>
      <c r="D3" s="30" t="s">
        <v>50</v>
      </c>
      <c r="E3" s="48" t="s">
        <v>48</v>
      </c>
      <c r="F3" s="48" t="s">
        <v>49</v>
      </c>
    </row>
    <row r="4" spans="1:6" x14ac:dyDescent="0.2">
      <c r="A4" s="71">
        <v>41</v>
      </c>
      <c r="B4" s="71" t="s">
        <v>61</v>
      </c>
      <c r="C4" s="15">
        <f t="shared" ref="C4:C16" si="0">SUM(D4:F4)</f>
        <v>2184</v>
      </c>
      <c r="D4" s="24">
        <v>2161</v>
      </c>
      <c r="E4" s="24"/>
      <c r="F4" s="24">
        <v>23</v>
      </c>
    </row>
    <row r="5" spans="1:6" x14ac:dyDescent="0.2">
      <c r="A5" s="72">
        <v>42</v>
      </c>
      <c r="B5" s="72" t="s">
        <v>62</v>
      </c>
      <c r="C5" s="13">
        <f t="shared" si="0"/>
        <v>2532</v>
      </c>
      <c r="D5" s="25">
        <v>2516</v>
      </c>
      <c r="E5" s="52"/>
      <c r="F5" s="25">
        <v>16</v>
      </c>
    </row>
    <row r="6" spans="1:6" x14ac:dyDescent="0.2">
      <c r="A6" s="72">
        <v>43</v>
      </c>
      <c r="B6" s="72" t="s">
        <v>63</v>
      </c>
      <c r="C6" s="13">
        <f t="shared" si="0"/>
        <v>3057</v>
      </c>
      <c r="D6" s="13">
        <v>2962</v>
      </c>
      <c r="E6" s="25">
        <v>23</v>
      </c>
      <c r="F6" s="25">
        <v>72</v>
      </c>
    </row>
    <row r="7" spans="1:6" x14ac:dyDescent="0.2">
      <c r="A7" s="72">
        <v>44</v>
      </c>
      <c r="B7" s="72" t="s">
        <v>64</v>
      </c>
      <c r="C7" s="13">
        <f t="shared" si="0"/>
        <v>2612</v>
      </c>
      <c r="D7" s="25">
        <v>2558</v>
      </c>
      <c r="E7" s="25">
        <v>13</v>
      </c>
      <c r="F7" s="25">
        <v>41</v>
      </c>
    </row>
    <row r="8" spans="1:6" x14ac:dyDescent="0.2">
      <c r="A8" s="72">
        <v>45</v>
      </c>
      <c r="B8" s="72" t="s">
        <v>65</v>
      </c>
      <c r="C8" s="13">
        <f t="shared" si="0"/>
        <v>2105</v>
      </c>
      <c r="D8" s="25">
        <v>2105</v>
      </c>
      <c r="E8" s="25"/>
      <c r="F8" s="52"/>
    </row>
    <row r="9" spans="1:6" x14ac:dyDescent="0.2">
      <c r="A9" s="72" t="s">
        <v>0</v>
      </c>
      <c r="B9" s="72" t="s">
        <v>66</v>
      </c>
      <c r="C9" s="13">
        <f t="shared" si="0"/>
        <v>208</v>
      </c>
      <c r="D9" s="22">
        <v>208</v>
      </c>
      <c r="E9" s="25"/>
      <c r="F9" s="25"/>
    </row>
    <row r="10" spans="1:6" x14ac:dyDescent="0.2">
      <c r="A10" s="72" t="s">
        <v>1</v>
      </c>
      <c r="B10" s="72" t="s">
        <v>67</v>
      </c>
      <c r="C10" s="13">
        <f t="shared" si="0"/>
        <v>371</v>
      </c>
      <c r="D10" s="25">
        <v>363</v>
      </c>
      <c r="E10" s="25"/>
      <c r="F10" s="25">
        <v>8</v>
      </c>
    </row>
    <row r="11" spans="1:6" x14ac:dyDescent="0.2">
      <c r="A11" s="1" t="s">
        <v>2</v>
      </c>
      <c r="B11" s="1" t="s">
        <v>14</v>
      </c>
      <c r="C11" s="13">
        <f t="shared" si="0"/>
        <v>770</v>
      </c>
      <c r="D11" s="22">
        <v>770</v>
      </c>
      <c r="E11" s="52"/>
      <c r="F11" s="25"/>
    </row>
    <row r="12" spans="1:6" x14ac:dyDescent="0.2">
      <c r="A12" s="1" t="s">
        <v>3</v>
      </c>
      <c r="B12" s="1" t="s">
        <v>15</v>
      </c>
      <c r="C12" s="13">
        <f t="shared" si="0"/>
        <v>576</v>
      </c>
      <c r="D12" s="25">
        <v>573</v>
      </c>
      <c r="E12" s="25"/>
      <c r="F12" s="52">
        <v>3</v>
      </c>
    </row>
    <row r="13" spans="1:6" x14ac:dyDescent="0.2">
      <c r="A13" s="1" t="s">
        <v>4</v>
      </c>
      <c r="B13" s="1" t="s">
        <v>16</v>
      </c>
      <c r="C13" s="13">
        <f t="shared" si="0"/>
        <v>452</v>
      </c>
      <c r="D13" s="25">
        <v>407</v>
      </c>
      <c r="E13" s="25"/>
      <c r="F13" s="25">
        <v>45</v>
      </c>
    </row>
    <row r="14" spans="1:6" x14ac:dyDescent="0.2">
      <c r="A14" s="1" t="s">
        <v>5</v>
      </c>
      <c r="B14" s="1" t="s">
        <v>17</v>
      </c>
      <c r="C14" s="13">
        <f t="shared" si="0"/>
        <v>717</v>
      </c>
      <c r="D14" s="25">
        <v>683</v>
      </c>
      <c r="E14" s="25"/>
      <c r="F14" s="52">
        <v>34</v>
      </c>
    </row>
    <row r="15" spans="1:6" x14ac:dyDescent="0.2">
      <c r="A15" s="1" t="s">
        <v>6</v>
      </c>
      <c r="B15" s="1" t="s">
        <v>18</v>
      </c>
      <c r="C15" s="13">
        <f t="shared" si="0"/>
        <v>397</v>
      </c>
      <c r="D15" s="8">
        <v>354</v>
      </c>
      <c r="E15" s="25"/>
      <c r="F15" s="52">
        <v>43</v>
      </c>
    </row>
    <row r="16" spans="1:6" x14ac:dyDescent="0.2">
      <c r="A16" s="1" t="s">
        <v>7</v>
      </c>
      <c r="B16" s="1" t="s">
        <v>19</v>
      </c>
      <c r="C16" s="13">
        <f t="shared" si="0"/>
        <v>361</v>
      </c>
      <c r="D16" s="8">
        <v>361</v>
      </c>
      <c r="E16" s="25"/>
      <c r="F16" s="25"/>
    </row>
    <row r="17" spans="1:6" x14ac:dyDescent="0.2">
      <c r="A17" s="2"/>
      <c r="B17" s="2" t="s">
        <v>20</v>
      </c>
      <c r="C17" s="19">
        <f>SUM(C18:C23)</f>
        <v>5920</v>
      </c>
      <c r="D17" s="19">
        <f>SUM(D18:D23)</f>
        <v>5456</v>
      </c>
      <c r="E17" s="19">
        <f>SUM(E18:E23)</f>
        <v>0</v>
      </c>
      <c r="F17" s="19">
        <f>SUM(F18:F23)</f>
        <v>464</v>
      </c>
    </row>
    <row r="18" spans="1:6" x14ac:dyDescent="0.2">
      <c r="A18" s="3" t="s">
        <v>8</v>
      </c>
      <c r="B18" s="3" t="s">
        <v>21</v>
      </c>
      <c r="C18" s="15">
        <f t="shared" ref="C18:C23" si="1">SUM(D18:F18)</f>
        <v>646</v>
      </c>
      <c r="D18" s="24">
        <v>629</v>
      </c>
      <c r="E18" s="24"/>
      <c r="F18" s="53">
        <v>17</v>
      </c>
    </row>
    <row r="19" spans="1:6" x14ac:dyDescent="0.2">
      <c r="A19" s="4" t="s">
        <v>9</v>
      </c>
      <c r="B19" s="4" t="s">
        <v>22</v>
      </c>
      <c r="C19" s="13">
        <f t="shared" si="1"/>
        <v>868</v>
      </c>
      <c r="D19" s="25">
        <v>800</v>
      </c>
      <c r="E19" s="52"/>
      <c r="F19" s="52">
        <v>68</v>
      </c>
    </row>
    <row r="20" spans="1:6" x14ac:dyDescent="0.2">
      <c r="A20" s="4" t="s">
        <v>10</v>
      </c>
      <c r="B20" s="4" t="s">
        <v>23</v>
      </c>
      <c r="C20" s="13">
        <f t="shared" si="1"/>
        <v>1502</v>
      </c>
      <c r="D20" s="25">
        <v>1349</v>
      </c>
      <c r="E20" s="25"/>
      <c r="F20" s="52">
        <v>153</v>
      </c>
    </row>
    <row r="21" spans="1:6" x14ac:dyDescent="0.2">
      <c r="A21" s="4" t="s">
        <v>11</v>
      </c>
      <c r="B21" s="4" t="s">
        <v>24</v>
      </c>
      <c r="C21" s="13">
        <f t="shared" si="1"/>
        <v>1430</v>
      </c>
      <c r="D21" s="13">
        <v>1288</v>
      </c>
      <c r="E21" s="25"/>
      <c r="F21" s="52">
        <v>142</v>
      </c>
    </row>
    <row r="22" spans="1:6" x14ac:dyDescent="0.2">
      <c r="A22" s="4" t="s">
        <v>12</v>
      </c>
      <c r="B22" s="4" t="s">
        <v>25</v>
      </c>
      <c r="C22" s="13">
        <f t="shared" si="1"/>
        <v>819</v>
      </c>
      <c r="D22" s="25">
        <v>760</v>
      </c>
      <c r="E22" s="25"/>
      <c r="F22" s="52">
        <v>59</v>
      </c>
    </row>
    <row r="23" spans="1:6" x14ac:dyDescent="0.2">
      <c r="A23" s="5" t="s">
        <v>13</v>
      </c>
      <c r="B23" s="5" t="s">
        <v>26</v>
      </c>
      <c r="C23" s="16">
        <f t="shared" si="1"/>
        <v>655</v>
      </c>
      <c r="D23" s="26">
        <v>630</v>
      </c>
      <c r="E23" s="26"/>
      <c r="F23" s="26">
        <v>25</v>
      </c>
    </row>
    <row r="24" spans="1:6" x14ac:dyDescent="0.2">
      <c r="A24" s="6"/>
      <c r="B24" s="7" t="s">
        <v>27</v>
      </c>
      <c r="C24" s="14">
        <f>SUM(C4:C17)</f>
        <v>22262</v>
      </c>
      <c r="D24" s="14">
        <f>SUM(D4:D17)</f>
        <v>21477</v>
      </c>
      <c r="E24" s="14">
        <f>SUM(E4:E17)</f>
        <v>36</v>
      </c>
      <c r="F24" s="14">
        <f>SUM(F4:F17)</f>
        <v>749</v>
      </c>
    </row>
    <row r="25" spans="1:6" x14ac:dyDescent="0.2">
      <c r="A25" s="147"/>
      <c r="B25" s="147"/>
      <c r="C25" s="147"/>
      <c r="D25" s="147"/>
      <c r="E25" s="147"/>
      <c r="F25" s="147"/>
    </row>
    <row r="26" spans="1:6" x14ac:dyDescent="0.2">
      <c r="A26" s="23"/>
      <c r="B26" s="23" t="s">
        <v>120</v>
      </c>
      <c r="C26" s="23">
        <v>22323</v>
      </c>
      <c r="D26" s="23">
        <v>21594</v>
      </c>
      <c r="E26" s="23">
        <v>39</v>
      </c>
      <c r="F26" s="23">
        <v>690</v>
      </c>
    </row>
    <row r="27" spans="1:6" x14ac:dyDescent="0.2">
      <c r="A27" s="23"/>
      <c r="B27" s="23" t="s">
        <v>119</v>
      </c>
      <c r="C27" s="23">
        <v>22421</v>
      </c>
      <c r="D27" s="23">
        <v>21709</v>
      </c>
      <c r="E27" s="23">
        <v>37</v>
      </c>
      <c r="F27" s="23">
        <v>675</v>
      </c>
    </row>
    <row r="28" spans="1:6" x14ac:dyDescent="0.2">
      <c r="A28" s="20"/>
      <c r="B28" s="23" t="s">
        <v>114</v>
      </c>
      <c r="C28" s="23">
        <v>22511</v>
      </c>
      <c r="D28" s="23">
        <v>21862</v>
      </c>
      <c r="E28" s="23">
        <v>34</v>
      </c>
      <c r="F28" s="23">
        <v>615</v>
      </c>
    </row>
    <row r="29" spans="1:6" x14ac:dyDescent="0.2">
      <c r="A29" s="20"/>
      <c r="B29" s="23" t="s">
        <v>112</v>
      </c>
      <c r="C29" s="23">
        <v>23057</v>
      </c>
      <c r="D29" s="23">
        <v>22418</v>
      </c>
      <c r="E29" s="23">
        <v>63</v>
      </c>
      <c r="F29" s="23">
        <v>576</v>
      </c>
    </row>
    <row r="30" spans="1:6" x14ac:dyDescent="0.2">
      <c r="A30" s="20"/>
      <c r="B30" s="21" t="s">
        <v>110</v>
      </c>
      <c r="C30" s="21">
        <v>23108</v>
      </c>
      <c r="D30" s="21">
        <v>22488</v>
      </c>
      <c r="E30" s="21">
        <v>63</v>
      </c>
      <c r="F30" s="21">
        <v>557</v>
      </c>
    </row>
    <row r="31" spans="1:6" x14ac:dyDescent="0.2">
      <c r="A31" s="8"/>
      <c r="B31" s="99" t="s">
        <v>106</v>
      </c>
      <c r="C31" s="44">
        <v>22629</v>
      </c>
      <c r="D31" s="44">
        <v>21994</v>
      </c>
      <c r="E31" s="44">
        <v>101</v>
      </c>
      <c r="F31" s="44">
        <v>534</v>
      </c>
    </row>
    <row r="32" spans="1:6" x14ac:dyDescent="0.2">
      <c r="A32" s="8"/>
      <c r="B32" s="44" t="s">
        <v>59</v>
      </c>
      <c r="C32" s="44">
        <v>25751</v>
      </c>
      <c r="D32" s="44">
        <v>25103</v>
      </c>
      <c r="E32" s="44">
        <v>104</v>
      </c>
      <c r="F32" s="44">
        <v>544</v>
      </c>
    </row>
    <row r="33" spans="1:6" x14ac:dyDescent="0.2">
      <c r="A33" s="10"/>
      <c r="B33" s="54" t="s">
        <v>43</v>
      </c>
      <c r="C33" s="27">
        <v>25567</v>
      </c>
      <c r="D33" s="27">
        <v>24802</v>
      </c>
      <c r="E33" s="27">
        <v>148</v>
      </c>
      <c r="F33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8.28515625" customWidth="1"/>
    <col min="4" max="5" width="20.7109375" customWidth="1"/>
  </cols>
  <sheetData>
    <row r="1" spans="1:5" ht="15" x14ac:dyDescent="0.25">
      <c r="A1" s="161" t="s">
        <v>127</v>
      </c>
      <c r="B1" s="161"/>
      <c r="C1" s="161"/>
      <c r="D1" s="161"/>
      <c r="E1" s="161"/>
    </row>
    <row r="3" spans="1:5" x14ac:dyDescent="0.2">
      <c r="A3" s="159" t="s">
        <v>60</v>
      </c>
      <c r="B3" s="159"/>
      <c r="C3" s="170" t="s">
        <v>55</v>
      </c>
      <c r="D3" s="169" t="s">
        <v>56</v>
      </c>
      <c r="E3" s="169"/>
    </row>
    <row r="4" spans="1:5" ht="38.25" x14ac:dyDescent="0.2">
      <c r="A4" s="159"/>
      <c r="B4" s="159"/>
      <c r="C4" s="171"/>
      <c r="D4" s="30" t="s">
        <v>57</v>
      </c>
      <c r="E4" s="55" t="s">
        <v>58</v>
      </c>
    </row>
    <row r="5" spans="1:5" x14ac:dyDescent="0.2">
      <c r="A5" s="71">
        <v>41</v>
      </c>
      <c r="B5" s="71" t="s">
        <v>61</v>
      </c>
      <c r="C5" s="67">
        <f>SUM(D5:E5)</f>
        <v>23</v>
      </c>
      <c r="D5" s="15">
        <v>19</v>
      </c>
      <c r="E5" s="15">
        <v>4</v>
      </c>
    </row>
    <row r="6" spans="1:5" x14ac:dyDescent="0.2">
      <c r="A6" s="72">
        <v>42</v>
      </c>
      <c r="B6" s="72" t="s">
        <v>62</v>
      </c>
      <c r="C6" s="68">
        <f t="shared" ref="C6:C17" si="0">SUM(D6:E6)</f>
        <v>22</v>
      </c>
      <c r="D6" s="13">
        <v>12</v>
      </c>
      <c r="E6" s="13">
        <v>10</v>
      </c>
    </row>
    <row r="7" spans="1:5" x14ac:dyDescent="0.2">
      <c r="A7" s="72">
        <v>43</v>
      </c>
      <c r="B7" s="72" t="s">
        <v>63</v>
      </c>
      <c r="C7" s="68">
        <f t="shared" si="0"/>
        <v>63</v>
      </c>
      <c r="D7" s="13">
        <v>30</v>
      </c>
      <c r="E7" s="13">
        <v>33</v>
      </c>
    </row>
    <row r="8" spans="1:5" x14ac:dyDescent="0.2">
      <c r="A8" s="72">
        <v>44</v>
      </c>
      <c r="B8" s="72" t="s">
        <v>64</v>
      </c>
      <c r="C8" s="68">
        <f t="shared" si="0"/>
        <v>12</v>
      </c>
      <c r="D8" s="13">
        <v>11</v>
      </c>
      <c r="E8" s="13">
        <v>1</v>
      </c>
    </row>
    <row r="9" spans="1:5" x14ac:dyDescent="0.2">
      <c r="A9" s="72">
        <v>45</v>
      </c>
      <c r="B9" s="72" t="s">
        <v>65</v>
      </c>
      <c r="C9" s="68">
        <f t="shared" si="0"/>
        <v>17</v>
      </c>
      <c r="D9" s="13">
        <v>15</v>
      </c>
      <c r="E9" s="13">
        <v>2</v>
      </c>
    </row>
    <row r="10" spans="1:5" x14ac:dyDescent="0.2">
      <c r="A10" s="72" t="s">
        <v>0</v>
      </c>
      <c r="B10" s="72" t="s">
        <v>66</v>
      </c>
      <c r="C10" s="68">
        <f t="shared" si="0"/>
        <v>1</v>
      </c>
      <c r="D10" s="13">
        <v>0</v>
      </c>
      <c r="E10" s="13">
        <v>1</v>
      </c>
    </row>
    <row r="11" spans="1:5" x14ac:dyDescent="0.2">
      <c r="A11" s="72" t="s">
        <v>1</v>
      </c>
      <c r="B11" s="72" t="s">
        <v>67</v>
      </c>
      <c r="C11" s="68">
        <f t="shared" si="0"/>
        <v>3</v>
      </c>
      <c r="D11" s="13">
        <v>0</v>
      </c>
      <c r="E11" s="13">
        <v>3</v>
      </c>
    </row>
    <row r="12" spans="1:5" x14ac:dyDescent="0.2">
      <c r="A12" s="1" t="s">
        <v>2</v>
      </c>
      <c r="B12" s="1" t="s">
        <v>14</v>
      </c>
      <c r="C12" s="68">
        <f t="shared" si="0"/>
        <v>10</v>
      </c>
      <c r="D12" s="13">
        <v>8</v>
      </c>
      <c r="E12" s="13">
        <v>2</v>
      </c>
    </row>
    <row r="13" spans="1:5" x14ac:dyDescent="0.2">
      <c r="A13" s="1" t="s">
        <v>3</v>
      </c>
      <c r="B13" s="1" t="s">
        <v>15</v>
      </c>
      <c r="C13" s="68">
        <f t="shared" si="0"/>
        <v>2</v>
      </c>
      <c r="D13" s="13">
        <v>2</v>
      </c>
      <c r="E13" s="13">
        <v>0</v>
      </c>
    </row>
    <row r="14" spans="1:5" x14ac:dyDescent="0.2">
      <c r="A14" s="1" t="s">
        <v>4</v>
      </c>
      <c r="B14" s="1" t="s">
        <v>16</v>
      </c>
      <c r="C14" s="68">
        <f t="shared" si="0"/>
        <v>23</v>
      </c>
      <c r="D14" s="13">
        <v>8</v>
      </c>
      <c r="E14" s="13">
        <v>15</v>
      </c>
    </row>
    <row r="15" spans="1:5" x14ac:dyDescent="0.2">
      <c r="A15" s="1" t="s">
        <v>5</v>
      </c>
      <c r="B15" s="1" t="s">
        <v>17</v>
      </c>
      <c r="C15" s="68">
        <f t="shared" si="0"/>
        <v>5</v>
      </c>
      <c r="D15" s="13">
        <v>4</v>
      </c>
      <c r="E15" s="13">
        <v>1</v>
      </c>
    </row>
    <row r="16" spans="1:5" x14ac:dyDescent="0.2">
      <c r="A16" s="1" t="s">
        <v>6</v>
      </c>
      <c r="B16" s="1" t="s">
        <v>18</v>
      </c>
      <c r="C16" s="68">
        <f t="shared" si="0"/>
        <v>0</v>
      </c>
      <c r="D16" s="13">
        <v>0</v>
      </c>
      <c r="E16" s="13">
        <v>0</v>
      </c>
    </row>
    <row r="17" spans="1:5" x14ac:dyDescent="0.2">
      <c r="A17" s="1" t="s">
        <v>7</v>
      </c>
      <c r="B17" s="1" t="s">
        <v>19</v>
      </c>
      <c r="C17" s="68">
        <f t="shared" si="0"/>
        <v>3</v>
      </c>
      <c r="D17" s="13">
        <v>2</v>
      </c>
      <c r="E17" s="13">
        <v>1</v>
      </c>
    </row>
    <row r="18" spans="1:5" x14ac:dyDescent="0.2">
      <c r="A18" s="2"/>
      <c r="B18" s="2" t="s">
        <v>20</v>
      </c>
      <c r="C18" s="66">
        <f>SUM(C19:C24)</f>
        <v>78</v>
      </c>
      <c r="D18" s="66">
        <f>SUM(D19:D24)</f>
        <v>46</v>
      </c>
      <c r="E18" s="66">
        <f>SUM(E19:E24)</f>
        <v>32</v>
      </c>
    </row>
    <row r="19" spans="1:5" x14ac:dyDescent="0.2">
      <c r="A19" s="3" t="s">
        <v>8</v>
      </c>
      <c r="B19" s="3" t="s">
        <v>21</v>
      </c>
      <c r="C19" s="67">
        <f t="shared" ref="C19:C24" si="1">SUM(D19:E19)</f>
        <v>17</v>
      </c>
      <c r="D19" s="15">
        <v>12</v>
      </c>
      <c r="E19" s="15">
        <v>5</v>
      </c>
    </row>
    <row r="20" spans="1:5" x14ac:dyDescent="0.2">
      <c r="A20" s="4" t="s">
        <v>9</v>
      </c>
      <c r="B20" s="4" t="s">
        <v>22</v>
      </c>
      <c r="C20" s="68">
        <f t="shared" si="1"/>
        <v>7</v>
      </c>
      <c r="D20" s="13">
        <v>6</v>
      </c>
      <c r="E20" s="13">
        <v>1</v>
      </c>
    </row>
    <row r="21" spans="1:5" x14ac:dyDescent="0.2">
      <c r="A21" s="4" t="s">
        <v>10</v>
      </c>
      <c r="B21" s="4" t="s">
        <v>23</v>
      </c>
      <c r="C21" s="68">
        <f t="shared" si="1"/>
        <v>24</v>
      </c>
      <c r="D21" s="13">
        <v>16</v>
      </c>
      <c r="E21" s="13">
        <v>8</v>
      </c>
    </row>
    <row r="22" spans="1:5" x14ac:dyDescent="0.2">
      <c r="A22" s="4" t="s">
        <v>11</v>
      </c>
      <c r="B22" s="4" t="s">
        <v>24</v>
      </c>
      <c r="C22" s="68">
        <f t="shared" si="1"/>
        <v>19</v>
      </c>
      <c r="D22" s="13">
        <v>7</v>
      </c>
      <c r="E22" s="13">
        <v>12</v>
      </c>
    </row>
    <row r="23" spans="1:5" x14ac:dyDescent="0.2">
      <c r="A23" s="4" t="s">
        <v>12</v>
      </c>
      <c r="B23" s="4" t="s">
        <v>25</v>
      </c>
      <c r="C23" s="68">
        <f t="shared" si="1"/>
        <v>9</v>
      </c>
      <c r="D23" s="13">
        <v>4</v>
      </c>
      <c r="E23" s="13">
        <v>5</v>
      </c>
    </row>
    <row r="24" spans="1:5" x14ac:dyDescent="0.2">
      <c r="A24" s="5" t="s">
        <v>13</v>
      </c>
      <c r="B24" s="5" t="s">
        <v>26</v>
      </c>
      <c r="C24" s="69">
        <f t="shared" si="1"/>
        <v>2</v>
      </c>
      <c r="D24" s="16">
        <v>1</v>
      </c>
      <c r="E24" s="16">
        <v>1</v>
      </c>
    </row>
    <row r="25" spans="1:5" x14ac:dyDescent="0.2">
      <c r="A25" s="6"/>
      <c r="B25" s="7" t="s">
        <v>27</v>
      </c>
      <c r="C25" s="14">
        <f>SUM(C5:C18)</f>
        <v>262</v>
      </c>
      <c r="D25" s="14">
        <f>SUM(D5:D18)</f>
        <v>157</v>
      </c>
      <c r="E25" s="14">
        <f>SUM(E5:E18)</f>
        <v>105</v>
      </c>
    </row>
    <row r="26" spans="1:5" x14ac:dyDescent="0.2">
      <c r="A26" s="147"/>
      <c r="B26" s="147"/>
      <c r="C26" s="147"/>
      <c r="D26" s="147"/>
      <c r="E26" s="147"/>
    </row>
    <row r="27" spans="1:5" x14ac:dyDescent="0.2">
      <c r="A27" s="23"/>
      <c r="B27" s="23" t="s">
        <v>120</v>
      </c>
      <c r="C27" s="23">
        <v>271</v>
      </c>
      <c r="D27" s="23">
        <v>119</v>
      </c>
      <c r="E27" s="23">
        <v>152</v>
      </c>
    </row>
    <row r="28" spans="1:5" x14ac:dyDescent="0.2">
      <c r="A28" s="23"/>
      <c r="B28" s="23" t="s">
        <v>119</v>
      </c>
      <c r="C28" s="23">
        <v>237</v>
      </c>
      <c r="D28" s="23">
        <v>100</v>
      </c>
      <c r="E28" s="23">
        <v>137</v>
      </c>
    </row>
    <row r="29" spans="1:5" x14ac:dyDescent="0.2">
      <c r="A29" s="23"/>
      <c r="B29" s="23" t="s">
        <v>114</v>
      </c>
      <c r="C29" s="23">
        <v>231</v>
      </c>
      <c r="D29" s="23">
        <v>122</v>
      </c>
      <c r="E29" s="23">
        <v>109</v>
      </c>
    </row>
    <row r="30" spans="1:5" x14ac:dyDescent="0.2">
      <c r="A30" s="20"/>
      <c r="B30" s="23" t="s">
        <v>112</v>
      </c>
      <c r="C30" s="23">
        <v>231</v>
      </c>
      <c r="D30" s="23">
        <v>120</v>
      </c>
      <c r="E30" s="23">
        <v>111</v>
      </c>
    </row>
    <row r="31" spans="1:5" x14ac:dyDescent="0.2">
      <c r="A31" s="8"/>
      <c r="B31" s="17" t="s">
        <v>110</v>
      </c>
      <c r="C31" s="17">
        <v>204</v>
      </c>
      <c r="D31" s="17">
        <v>82</v>
      </c>
      <c r="E31" s="17">
        <v>122</v>
      </c>
    </row>
    <row r="32" spans="1:5" x14ac:dyDescent="0.2">
      <c r="A32" s="8"/>
      <c r="B32" s="99" t="s">
        <v>106</v>
      </c>
      <c r="C32" s="44">
        <v>110</v>
      </c>
      <c r="D32" s="44">
        <v>56</v>
      </c>
      <c r="E32" s="44">
        <v>54</v>
      </c>
    </row>
    <row r="33" spans="1:5" x14ac:dyDescent="0.2">
      <c r="A33" s="10"/>
      <c r="B33" s="27" t="s">
        <v>59</v>
      </c>
      <c r="C33" s="27">
        <v>359</v>
      </c>
      <c r="D33" s="27">
        <v>235</v>
      </c>
      <c r="E33" s="27">
        <v>124</v>
      </c>
    </row>
  </sheetData>
  <mergeCells count="4">
    <mergeCell ref="A1:E1"/>
    <mergeCell ref="D3:E3"/>
    <mergeCell ref="C3:C4"/>
    <mergeCell ref="A3:B4"/>
  </mergeCell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2" sqref="A2"/>
    </sheetView>
  </sheetViews>
  <sheetFormatPr defaultRowHeight="12.75" x14ac:dyDescent="0.2"/>
  <cols>
    <col min="1" max="1" width="4.42578125" style="74" customWidth="1"/>
    <col min="2" max="2" width="18.42578125" style="74" customWidth="1"/>
    <col min="3" max="10" width="7.7109375" style="74" customWidth="1"/>
    <col min="11" max="11" width="8.7109375" style="74" customWidth="1"/>
    <col min="12" max="12" width="7.7109375" style="74" customWidth="1"/>
    <col min="13" max="16384" width="9.140625" style="74"/>
  </cols>
  <sheetData>
    <row r="1" spans="1:12" ht="15.75" customHeight="1" x14ac:dyDescent="0.25">
      <c r="A1" s="172" t="s">
        <v>128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3" spans="1:12" ht="78.75" x14ac:dyDescent="0.2">
      <c r="A3" s="173" t="s">
        <v>105</v>
      </c>
      <c r="B3" s="173"/>
      <c r="C3" s="75" t="s">
        <v>30</v>
      </c>
      <c r="D3" s="75" t="s">
        <v>68</v>
      </c>
      <c r="E3" s="75" t="s">
        <v>69</v>
      </c>
      <c r="F3" s="75" t="s">
        <v>70</v>
      </c>
      <c r="G3" s="75" t="s">
        <v>71</v>
      </c>
      <c r="H3" s="75" t="s">
        <v>72</v>
      </c>
      <c r="I3" s="75" t="s">
        <v>73</v>
      </c>
      <c r="J3" s="76" t="s">
        <v>74</v>
      </c>
      <c r="K3" s="138" t="s">
        <v>116</v>
      </c>
      <c r="L3" s="77" t="s">
        <v>75</v>
      </c>
    </row>
    <row r="4" spans="1:12" ht="10.5" customHeight="1" x14ac:dyDescent="0.2">
      <c r="A4" s="78"/>
      <c r="B4" s="78"/>
      <c r="C4" s="79" t="s">
        <v>76</v>
      </c>
      <c r="D4" s="80" t="s">
        <v>77</v>
      </c>
      <c r="E4" s="80" t="s">
        <v>78</v>
      </c>
      <c r="F4" s="80" t="s">
        <v>79</v>
      </c>
      <c r="G4" s="80" t="s">
        <v>80</v>
      </c>
      <c r="H4" s="80" t="s">
        <v>81</v>
      </c>
      <c r="I4" s="80" t="s">
        <v>82</v>
      </c>
      <c r="J4" s="81" t="s">
        <v>83</v>
      </c>
      <c r="K4" s="139" t="s">
        <v>84</v>
      </c>
      <c r="L4" s="82" t="s">
        <v>117</v>
      </c>
    </row>
    <row r="5" spans="1:12" x14ac:dyDescent="0.2">
      <c r="A5" s="71">
        <v>41</v>
      </c>
      <c r="B5" s="71" t="s">
        <v>61</v>
      </c>
      <c r="C5" s="15">
        <f>SUM(D5:F5,H5,J5)</f>
        <v>2184</v>
      </c>
      <c r="D5" s="15">
        <v>4</v>
      </c>
      <c r="E5" s="15">
        <v>11</v>
      </c>
      <c r="F5" s="15">
        <v>32</v>
      </c>
      <c r="G5" s="15">
        <v>36</v>
      </c>
      <c r="H5" s="15">
        <v>2106</v>
      </c>
      <c r="I5" s="15">
        <v>633</v>
      </c>
      <c r="J5" s="15">
        <v>31</v>
      </c>
      <c r="K5" s="31">
        <v>0</v>
      </c>
      <c r="L5" s="104">
        <v>33</v>
      </c>
    </row>
    <row r="6" spans="1:12" x14ac:dyDescent="0.2">
      <c r="A6" s="72">
        <v>42</v>
      </c>
      <c r="B6" s="72" t="s">
        <v>62</v>
      </c>
      <c r="C6" s="13">
        <f t="shared" ref="C6:C17" si="0">SUM(D6:F6,H6,J6)</f>
        <v>2532</v>
      </c>
      <c r="D6" s="13">
        <v>5</v>
      </c>
      <c r="E6" s="13">
        <v>7</v>
      </c>
      <c r="F6" s="13">
        <v>14</v>
      </c>
      <c r="G6" s="13">
        <v>14</v>
      </c>
      <c r="H6" s="13">
        <v>2463</v>
      </c>
      <c r="I6" s="13">
        <v>719</v>
      </c>
      <c r="J6" s="13">
        <v>43</v>
      </c>
      <c r="K6" s="33">
        <v>5</v>
      </c>
      <c r="L6" s="105">
        <v>76</v>
      </c>
    </row>
    <row r="7" spans="1:12" x14ac:dyDescent="0.2">
      <c r="A7" s="72">
        <v>43</v>
      </c>
      <c r="B7" s="72" t="s">
        <v>63</v>
      </c>
      <c r="C7" s="13">
        <f t="shared" si="0"/>
        <v>3057</v>
      </c>
      <c r="D7" s="13">
        <v>8</v>
      </c>
      <c r="E7" s="13">
        <v>15</v>
      </c>
      <c r="F7" s="13">
        <v>74</v>
      </c>
      <c r="G7" s="13">
        <v>66</v>
      </c>
      <c r="H7" s="13">
        <v>2846</v>
      </c>
      <c r="I7" s="13">
        <v>891</v>
      </c>
      <c r="J7" s="13">
        <v>114</v>
      </c>
      <c r="K7" s="33">
        <v>13</v>
      </c>
      <c r="L7" s="105">
        <v>111</v>
      </c>
    </row>
    <row r="8" spans="1:12" x14ac:dyDescent="0.2">
      <c r="A8" s="72">
        <v>44</v>
      </c>
      <c r="B8" s="72" t="s">
        <v>64</v>
      </c>
      <c r="C8" s="13">
        <f t="shared" si="0"/>
        <v>2612</v>
      </c>
      <c r="D8" s="13">
        <v>13</v>
      </c>
      <c r="E8" s="13">
        <v>15</v>
      </c>
      <c r="F8" s="13">
        <v>30</v>
      </c>
      <c r="G8" s="13">
        <v>29</v>
      </c>
      <c r="H8" s="13">
        <v>2507</v>
      </c>
      <c r="I8" s="13">
        <v>881</v>
      </c>
      <c r="J8" s="13">
        <v>47</v>
      </c>
      <c r="K8" s="33">
        <v>1</v>
      </c>
      <c r="L8" s="105">
        <v>122</v>
      </c>
    </row>
    <row r="9" spans="1:12" x14ac:dyDescent="0.2">
      <c r="A9" s="72">
        <v>45</v>
      </c>
      <c r="B9" s="72" t="s">
        <v>65</v>
      </c>
      <c r="C9" s="13">
        <f t="shared" si="0"/>
        <v>2105</v>
      </c>
      <c r="D9" s="13">
        <v>5</v>
      </c>
      <c r="E9" s="13">
        <v>13</v>
      </c>
      <c r="F9" s="13">
        <v>32</v>
      </c>
      <c r="G9" s="13">
        <v>34</v>
      </c>
      <c r="H9" s="13">
        <v>2013</v>
      </c>
      <c r="I9" s="13">
        <v>676</v>
      </c>
      <c r="J9" s="13">
        <v>42</v>
      </c>
      <c r="K9" s="33">
        <v>7</v>
      </c>
      <c r="L9" s="105">
        <v>92</v>
      </c>
    </row>
    <row r="10" spans="1:12" x14ac:dyDescent="0.2">
      <c r="A10" s="72" t="s">
        <v>0</v>
      </c>
      <c r="B10" s="72" t="s">
        <v>66</v>
      </c>
      <c r="C10" s="13">
        <f t="shared" si="0"/>
        <v>208</v>
      </c>
      <c r="D10" s="13">
        <v>0</v>
      </c>
      <c r="E10" s="13">
        <v>1</v>
      </c>
      <c r="F10" s="13">
        <v>0</v>
      </c>
      <c r="G10" s="13">
        <v>1</v>
      </c>
      <c r="H10" s="13">
        <v>205</v>
      </c>
      <c r="I10" s="13">
        <v>88</v>
      </c>
      <c r="J10" s="13">
        <v>2</v>
      </c>
      <c r="K10" s="33">
        <v>0</v>
      </c>
      <c r="L10" s="105">
        <v>1</v>
      </c>
    </row>
    <row r="11" spans="1:12" x14ac:dyDescent="0.2">
      <c r="A11" s="72" t="s">
        <v>1</v>
      </c>
      <c r="B11" s="72" t="s">
        <v>67</v>
      </c>
      <c r="C11" s="13">
        <f t="shared" si="0"/>
        <v>371</v>
      </c>
      <c r="D11" s="13">
        <v>0</v>
      </c>
      <c r="E11" s="13">
        <v>4</v>
      </c>
      <c r="F11" s="13">
        <v>3</v>
      </c>
      <c r="G11" s="13">
        <v>4</v>
      </c>
      <c r="H11" s="13">
        <v>342</v>
      </c>
      <c r="I11" s="13">
        <v>115</v>
      </c>
      <c r="J11" s="13">
        <v>22</v>
      </c>
      <c r="K11" s="33">
        <v>2</v>
      </c>
      <c r="L11" s="105">
        <v>34</v>
      </c>
    </row>
    <row r="12" spans="1:12" x14ac:dyDescent="0.2">
      <c r="A12" s="72" t="s">
        <v>2</v>
      </c>
      <c r="B12" s="72" t="s">
        <v>14</v>
      </c>
      <c r="C12" s="13">
        <f t="shared" si="0"/>
        <v>770</v>
      </c>
      <c r="D12" s="13">
        <v>0</v>
      </c>
      <c r="E12" s="13">
        <v>1</v>
      </c>
      <c r="F12" s="13">
        <v>4</v>
      </c>
      <c r="G12" s="13">
        <v>3</v>
      </c>
      <c r="H12" s="13">
        <v>760</v>
      </c>
      <c r="I12" s="13">
        <v>382</v>
      </c>
      <c r="J12" s="13">
        <v>5</v>
      </c>
      <c r="K12" s="33">
        <v>2</v>
      </c>
      <c r="L12" s="105">
        <v>131</v>
      </c>
    </row>
    <row r="13" spans="1:12" x14ac:dyDescent="0.2">
      <c r="A13" s="72" t="s">
        <v>3</v>
      </c>
      <c r="B13" s="72" t="s">
        <v>15</v>
      </c>
      <c r="C13" s="13">
        <f t="shared" si="0"/>
        <v>576</v>
      </c>
      <c r="D13" s="13">
        <v>0</v>
      </c>
      <c r="E13" s="13">
        <v>6</v>
      </c>
      <c r="F13" s="13">
        <v>14</v>
      </c>
      <c r="G13" s="13">
        <v>14</v>
      </c>
      <c r="H13" s="13">
        <v>510</v>
      </c>
      <c r="I13" s="13">
        <v>181</v>
      </c>
      <c r="J13" s="13">
        <v>46</v>
      </c>
      <c r="K13" s="33">
        <v>3</v>
      </c>
      <c r="L13" s="105">
        <v>41</v>
      </c>
    </row>
    <row r="14" spans="1:12" x14ac:dyDescent="0.2">
      <c r="A14" s="72" t="s">
        <v>4</v>
      </c>
      <c r="B14" s="72" t="s">
        <v>16</v>
      </c>
      <c r="C14" s="13">
        <f t="shared" si="0"/>
        <v>452</v>
      </c>
      <c r="D14" s="13">
        <v>1</v>
      </c>
      <c r="E14" s="13">
        <v>4</v>
      </c>
      <c r="F14" s="13">
        <v>6</v>
      </c>
      <c r="G14" s="13">
        <v>3</v>
      </c>
      <c r="H14" s="13">
        <v>422</v>
      </c>
      <c r="I14" s="13">
        <v>164</v>
      </c>
      <c r="J14" s="13">
        <v>19</v>
      </c>
      <c r="K14" s="33">
        <v>0</v>
      </c>
      <c r="L14" s="105">
        <v>2</v>
      </c>
    </row>
    <row r="15" spans="1:12" x14ac:dyDescent="0.2">
      <c r="A15" s="72" t="s">
        <v>5</v>
      </c>
      <c r="B15" s="72" t="s">
        <v>17</v>
      </c>
      <c r="C15" s="13">
        <f t="shared" si="0"/>
        <v>717</v>
      </c>
      <c r="D15" s="13">
        <v>4</v>
      </c>
      <c r="E15" s="13">
        <v>1</v>
      </c>
      <c r="F15" s="13">
        <v>9</v>
      </c>
      <c r="G15" s="13">
        <v>4</v>
      </c>
      <c r="H15" s="13">
        <v>680</v>
      </c>
      <c r="I15" s="13">
        <v>255</v>
      </c>
      <c r="J15" s="13">
        <v>23</v>
      </c>
      <c r="K15" s="33">
        <v>0</v>
      </c>
      <c r="L15" s="105">
        <v>90</v>
      </c>
    </row>
    <row r="16" spans="1:12" x14ac:dyDescent="0.2">
      <c r="A16" s="72" t="s">
        <v>6</v>
      </c>
      <c r="B16" s="72" t="s">
        <v>18</v>
      </c>
      <c r="C16" s="13">
        <f t="shared" si="0"/>
        <v>397</v>
      </c>
      <c r="D16" s="13">
        <v>0</v>
      </c>
      <c r="E16" s="13">
        <v>2</v>
      </c>
      <c r="F16" s="13">
        <v>0</v>
      </c>
      <c r="G16" s="13">
        <v>1</v>
      </c>
      <c r="H16" s="13">
        <v>385</v>
      </c>
      <c r="I16" s="13">
        <v>232</v>
      </c>
      <c r="J16" s="13">
        <v>10</v>
      </c>
      <c r="K16" s="33">
        <v>0</v>
      </c>
      <c r="L16" s="105">
        <v>40</v>
      </c>
    </row>
    <row r="17" spans="1:12" x14ac:dyDescent="0.2">
      <c r="A17" s="72" t="s">
        <v>7</v>
      </c>
      <c r="B17" s="72" t="s">
        <v>19</v>
      </c>
      <c r="C17" s="13">
        <f t="shared" si="0"/>
        <v>361</v>
      </c>
      <c r="D17" s="13">
        <v>2</v>
      </c>
      <c r="E17" s="13">
        <v>3</v>
      </c>
      <c r="F17" s="13">
        <v>2</v>
      </c>
      <c r="G17" s="13">
        <v>4</v>
      </c>
      <c r="H17" s="13">
        <v>340</v>
      </c>
      <c r="I17" s="13">
        <v>120</v>
      </c>
      <c r="J17" s="13">
        <v>14</v>
      </c>
      <c r="K17" s="33">
        <v>1</v>
      </c>
      <c r="L17" s="105">
        <v>17</v>
      </c>
    </row>
    <row r="18" spans="1:12" x14ac:dyDescent="0.2">
      <c r="A18" s="106"/>
      <c r="B18" s="106" t="s">
        <v>20</v>
      </c>
      <c r="C18" s="101">
        <f t="shared" ref="C18:L18" si="1">SUM(C19:C24)</f>
        <v>5920</v>
      </c>
      <c r="D18" s="101">
        <f t="shared" si="1"/>
        <v>14</v>
      </c>
      <c r="E18" s="101">
        <f t="shared" si="1"/>
        <v>25</v>
      </c>
      <c r="F18" s="101">
        <f t="shared" si="1"/>
        <v>90</v>
      </c>
      <c r="G18" s="101">
        <f t="shared" si="1"/>
        <v>88</v>
      </c>
      <c r="H18" s="101">
        <f t="shared" si="1"/>
        <v>5561</v>
      </c>
      <c r="I18" s="101">
        <f t="shared" si="1"/>
        <v>2098</v>
      </c>
      <c r="J18" s="101">
        <f t="shared" si="1"/>
        <v>230</v>
      </c>
      <c r="K18" s="140">
        <f t="shared" si="1"/>
        <v>24</v>
      </c>
      <c r="L18" s="107">
        <f t="shared" si="1"/>
        <v>59</v>
      </c>
    </row>
    <row r="19" spans="1:12" x14ac:dyDescent="0.2">
      <c r="A19" s="108" t="s">
        <v>8</v>
      </c>
      <c r="B19" s="108" t="s">
        <v>21</v>
      </c>
      <c r="C19" s="15">
        <f t="shared" ref="C19:C24" si="2">SUM(D19:F19,H19,J19)</f>
        <v>646</v>
      </c>
      <c r="D19" s="15">
        <v>1</v>
      </c>
      <c r="E19" s="15">
        <v>1</v>
      </c>
      <c r="F19" s="15">
        <v>14</v>
      </c>
      <c r="G19" s="15">
        <v>10</v>
      </c>
      <c r="H19" s="15">
        <v>586</v>
      </c>
      <c r="I19" s="15">
        <v>204</v>
      </c>
      <c r="J19" s="15">
        <v>44</v>
      </c>
      <c r="K19" s="31">
        <v>2</v>
      </c>
      <c r="L19" s="104">
        <v>6</v>
      </c>
    </row>
    <row r="20" spans="1:12" x14ac:dyDescent="0.2">
      <c r="A20" s="109" t="s">
        <v>9</v>
      </c>
      <c r="B20" s="109" t="s">
        <v>22</v>
      </c>
      <c r="C20" s="13">
        <f t="shared" si="2"/>
        <v>868</v>
      </c>
      <c r="D20" s="13">
        <v>1</v>
      </c>
      <c r="E20" s="13">
        <v>3</v>
      </c>
      <c r="F20" s="13">
        <v>16</v>
      </c>
      <c r="G20" s="13">
        <v>14</v>
      </c>
      <c r="H20" s="13">
        <v>817</v>
      </c>
      <c r="I20" s="13">
        <v>260</v>
      </c>
      <c r="J20" s="13">
        <v>31</v>
      </c>
      <c r="K20" s="33">
        <v>3</v>
      </c>
      <c r="L20" s="105">
        <v>5</v>
      </c>
    </row>
    <row r="21" spans="1:12" x14ac:dyDescent="0.2">
      <c r="A21" s="109" t="s">
        <v>10</v>
      </c>
      <c r="B21" s="109" t="s">
        <v>85</v>
      </c>
      <c r="C21" s="13">
        <f t="shared" si="2"/>
        <v>1502</v>
      </c>
      <c r="D21" s="13">
        <v>7</v>
      </c>
      <c r="E21" s="13">
        <v>8</v>
      </c>
      <c r="F21" s="13">
        <v>27</v>
      </c>
      <c r="G21" s="13">
        <v>27</v>
      </c>
      <c r="H21" s="13">
        <v>1409</v>
      </c>
      <c r="I21" s="13">
        <v>587</v>
      </c>
      <c r="J21" s="13">
        <v>51</v>
      </c>
      <c r="K21" s="33">
        <v>9</v>
      </c>
      <c r="L21" s="105">
        <v>9</v>
      </c>
    </row>
    <row r="22" spans="1:12" x14ac:dyDescent="0.2">
      <c r="A22" s="109" t="s">
        <v>11</v>
      </c>
      <c r="B22" s="109" t="s">
        <v>86</v>
      </c>
      <c r="C22" s="13">
        <f t="shared" si="2"/>
        <v>1430</v>
      </c>
      <c r="D22" s="13">
        <v>4</v>
      </c>
      <c r="E22" s="13">
        <v>4</v>
      </c>
      <c r="F22" s="13">
        <v>22</v>
      </c>
      <c r="G22" s="13">
        <v>21</v>
      </c>
      <c r="H22" s="13">
        <v>1339</v>
      </c>
      <c r="I22" s="13">
        <v>488</v>
      </c>
      <c r="J22" s="13">
        <v>61</v>
      </c>
      <c r="K22" s="33">
        <v>1</v>
      </c>
      <c r="L22" s="105">
        <v>23</v>
      </c>
    </row>
    <row r="23" spans="1:12" x14ac:dyDescent="0.2">
      <c r="A23" s="109" t="s">
        <v>12</v>
      </c>
      <c r="B23" s="109" t="s">
        <v>87</v>
      </c>
      <c r="C23" s="13">
        <f t="shared" si="2"/>
        <v>819</v>
      </c>
      <c r="D23" s="13">
        <v>1</v>
      </c>
      <c r="E23" s="13">
        <v>4</v>
      </c>
      <c r="F23" s="13">
        <v>7</v>
      </c>
      <c r="G23" s="13">
        <v>10</v>
      </c>
      <c r="H23" s="13">
        <v>792</v>
      </c>
      <c r="I23" s="13">
        <v>310</v>
      </c>
      <c r="J23" s="13">
        <v>15</v>
      </c>
      <c r="K23" s="33">
        <v>2</v>
      </c>
      <c r="L23" s="105">
        <v>4</v>
      </c>
    </row>
    <row r="24" spans="1:12" x14ac:dyDescent="0.2">
      <c r="A24" s="110" t="s">
        <v>13</v>
      </c>
      <c r="B24" s="110" t="s">
        <v>26</v>
      </c>
      <c r="C24" s="16">
        <f t="shared" si="2"/>
        <v>655</v>
      </c>
      <c r="D24" s="16">
        <v>0</v>
      </c>
      <c r="E24" s="16">
        <v>5</v>
      </c>
      <c r="F24" s="16">
        <v>4</v>
      </c>
      <c r="G24" s="16">
        <v>6</v>
      </c>
      <c r="H24" s="16">
        <v>618</v>
      </c>
      <c r="I24" s="16">
        <v>249</v>
      </c>
      <c r="J24" s="16">
        <v>28</v>
      </c>
      <c r="K24" s="40">
        <v>7</v>
      </c>
      <c r="L24" s="111">
        <v>12</v>
      </c>
    </row>
    <row r="25" spans="1:12" x14ac:dyDescent="0.2">
      <c r="A25" s="95"/>
      <c r="B25" s="112" t="s">
        <v>27</v>
      </c>
      <c r="C25" s="113">
        <f t="shared" ref="C25:L25" si="3">SUM(C5:C18)</f>
        <v>22262</v>
      </c>
      <c r="D25" s="113">
        <f t="shared" si="3"/>
        <v>56</v>
      </c>
      <c r="E25" s="113">
        <f t="shared" si="3"/>
        <v>108</v>
      </c>
      <c r="F25" s="113">
        <f t="shared" si="3"/>
        <v>310</v>
      </c>
      <c r="G25" s="113">
        <f t="shared" si="3"/>
        <v>301</v>
      </c>
      <c r="H25" s="113">
        <f t="shared" si="3"/>
        <v>21140</v>
      </c>
      <c r="I25" s="113">
        <f t="shared" si="3"/>
        <v>7435</v>
      </c>
      <c r="J25" s="113">
        <f t="shared" si="3"/>
        <v>648</v>
      </c>
      <c r="K25" s="141">
        <f t="shared" si="3"/>
        <v>58</v>
      </c>
      <c r="L25" s="114">
        <f t="shared" si="3"/>
        <v>849</v>
      </c>
    </row>
    <row r="26" spans="1:12" x14ac:dyDescent="0.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5"/>
      <c r="L26" s="156"/>
    </row>
    <row r="27" spans="1:12" x14ac:dyDescent="0.2">
      <c r="A27" s="70"/>
      <c r="B27" s="70" t="s">
        <v>120</v>
      </c>
      <c r="C27" s="70">
        <v>22323</v>
      </c>
      <c r="D27" s="70">
        <v>67</v>
      </c>
      <c r="E27" s="70">
        <v>91</v>
      </c>
      <c r="F27" s="70">
        <v>267</v>
      </c>
      <c r="G27" s="70">
        <v>261</v>
      </c>
      <c r="H27" s="70">
        <v>21282</v>
      </c>
      <c r="I27" s="70">
        <v>6975</v>
      </c>
      <c r="J27" s="70">
        <v>616</v>
      </c>
      <c r="K27" s="157">
        <v>58</v>
      </c>
      <c r="L27" s="135">
        <v>925</v>
      </c>
    </row>
    <row r="28" spans="1:12" x14ac:dyDescent="0.2">
      <c r="A28" s="70"/>
      <c r="B28" s="70" t="s">
        <v>119</v>
      </c>
      <c r="C28" s="70">
        <v>22421</v>
      </c>
      <c r="D28" s="70">
        <v>72</v>
      </c>
      <c r="E28" s="70">
        <v>86</v>
      </c>
      <c r="F28" s="70">
        <v>245</v>
      </c>
      <c r="G28" s="70">
        <v>231</v>
      </c>
      <c r="H28" s="70">
        <v>21482</v>
      </c>
      <c r="I28" s="70">
        <v>6421</v>
      </c>
      <c r="J28" s="70">
        <v>536</v>
      </c>
      <c r="K28" s="157">
        <v>39</v>
      </c>
      <c r="L28" s="135">
        <v>728</v>
      </c>
    </row>
    <row r="29" spans="1:12" x14ac:dyDescent="0.2">
      <c r="A29" s="131"/>
      <c r="B29" s="70" t="s">
        <v>114</v>
      </c>
      <c r="C29" s="70">
        <v>22511</v>
      </c>
      <c r="D29" s="70">
        <v>75</v>
      </c>
      <c r="E29" s="70">
        <v>118</v>
      </c>
      <c r="F29" s="70">
        <v>289</v>
      </c>
      <c r="G29" s="70">
        <v>333</v>
      </c>
      <c r="H29" s="70">
        <v>21568</v>
      </c>
      <c r="I29" s="70">
        <v>5271</v>
      </c>
      <c r="J29" s="70">
        <v>461</v>
      </c>
      <c r="K29" s="142" t="s">
        <v>118</v>
      </c>
      <c r="L29" s="135">
        <v>564</v>
      </c>
    </row>
    <row r="30" spans="1:12" x14ac:dyDescent="0.2">
      <c r="A30" s="131"/>
      <c r="B30" s="70" t="s">
        <v>112</v>
      </c>
      <c r="C30" s="70">
        <v>23057</v>
      </c>
      <c r="D30" s="70">
        <v>89</v>
      </c>
      <c r="E30" s="70">
        <v>142</v>
      </c>
      <c r="F30" s="70">
        <v>329</v>
      </c>
      <c r="G30" s="70">
        <v>349</v>
      </c>
      <c r="H30" s="70">
        <v>22027</v>
      </c>
      <c r="I30" s="70">
        <v>4478</v>
      </c>
      <c r="J30" s="70">
        <v>470</v>
      </c>
      <c r="K30" s="142" t="s">
        <v>118</v>
      </c>
      <c r="L30" s="135">
        <v>457</v>
      </c>
    </row>
    <row r="31" spans="1:12" x14ac:dyDescent="0.2">
      <c r="A31" s="131"/>
      <c r="B31" s="132" t="s">
        <v>110</v>
      </c>
      <c r="C31" s="132">
        <v>23108</v>
      </c>
      <c r="D31" s="132">
        <v>84</v>
      </c>
      <c r="E31" s="132">
        <v>143</v>
      </c>
      <c r="F31" s="132">
        <v>353</v>
      </c>
      <c r="G31" s="132">
        <v>388</v>
      </c>
      <c r="H31" s="132">
        <v>22150</v>
      </c>
      <c r="I31" s="132">
        <v>4170</v>
      </c>
      <c r="J31" s="132">
        <v>378</v>
      </c>
      <c r="K31" s="143" t="s">
        <v>118</v>
      </c>
      <c r="L31" s="133">
        <v>433</v>
      </c>
    </row>
    <row r="32" spans="1:12" x14ac:dyDescent="0.2">
      <c r="A32" s="98"/>
      <c r="B32" s="99" t="s">
        <v>106</v>
      </c>
      <c r="C32" s="99">
        <v>22629</v>
      </c>
      <c r="D32" s="99">
        <v>142</v>
      </c>
      <c r="E32" s="99">
        <v>163</v>
      </c>
      <c r="F32" s="99">
        <v>370</v>
      </c>
      <c r="G32" s="99">
        <v>450</v>
      </c>
      <c r="H32" s="99">
        <v>21556</v>
      </c>
      <c r="I32" s="99">
        <v>3771</v>
      </c>
      <c r="J32" s="99">
        <v>398</v>
      </c>
      <c r="K32" s="144" t="s">
        <v>118</v>
      </c>
      <c r="L32" s="115">
        <v>270</v>
      </c>
    </row>
    <row r="33" spans="1:12" x14ac:dyDescent="0.2">
      <c r="A33" s="98"/>
      <c r="B33" s="99" t="s">
        <v>59</v>
      </c>
      <c r="C33" s="99">
        <v>25751</v>
      </c>
      <c r="D33" s="99">
        <v>290</v>
      </c>
      <c r="E33" s="99">
        <v>240</v>
      </c>
      <c r="F33" s="99">
        <v>554</v>
      </c>
      <c r="G33" s="99">
        <v>954</v>
      </c>
      <c r="H33" s="99">
        <v>24151</v>
      </c>
      <c r="I33" s="99">
        <v>4511</v>
      </c>
      <c r="J33" s="99">
        <v>516</v>
      </c>
      <c r="K33" s="144" t="s">
        <v>118</v>
      </c>
      <c r="L33" s="115">
        <v>298</v>
      </c>
    </row>
    <row r="34" spans="1:12" x14ac:dyDescent="0.2">
      <c r="A34" s="98"/>
      <c r="B34" s="130" t="s">
        <v>43</v>
      </c>
      <c r="C34" s="99">
        <v>25567</v>
      </c>
      <c r="D34" s="99">
        <v>385</v>
      </c>
      <c r="E34" s="99">
        <v>256</v>
      </c>
      <c r="F34" s="99">
        <v>483</v>
      </c>
      <c r="G34" s="99">
        <v>975</v>
      </c>
      <c r="H34" s="99">
        <v>23908</v>
      </c>
      <c r="I34" s="99">
        <v>4360</v>
      </c>
      <c r="J34" s="99">
        <v>535</v>
      </c>
      <c r="K34" s="144" t="s">
        <v>118</v>
      </c>
      <c r="L34" s="115">
        <v>270</v>
      </c>
    </row>
    <row r="35" spans="1:12" x14ac:dyDescent="0.2">
      <c r="A35" s="127"/>
      <c r="B35" s="102" t="s">
        <v>42</v>
      </c>
      <c r="C35" s="128">
        <v>26762</v>
      </c>
      <c r="D35" s="128">
        <v>667</v>
      </c>
      <c r="E35" s="128">
        <v>292</v>
      </c>
      <c r="F35" s="128">
        <v>536</v>
      </c>
      <c r="G35" s="128">
        <v>1283</v>
      </c>
      <c r="H35" s="128">
        <v>24683</v>
      </c>
      <c r="I35" s="128">
        <v>4349</v>
      </c>
      <c r="J35" s="128">
        <v>584</v>
      </c>
      <c r="K35" s="145" t="s">
        <v>118</v>
      </c>
      <c r="L35" s="45">
        <v>292</v>
      </c>
    </row>
    <row r="36" spans="1:12" x14ac:dyDescent="0.2">
      <c r="A36" s="129"/>
      <c r="B36" s="27" t="s">
        <v>41</v>
      </c>
      <c r="C36" s="27">
        <v>27282</v>
      </c>
      <c r="D36" s="27">
        <v>860</v>
      </c>
      <c r="E36" s="27">
        <v>409</v>
      </c>
      <c r="F36" s="27">
        <v>590</v>
      </c>
      <c r="G36" s="27">
        <v>1582</v>
      </c>
      <c r="H36" s="27">
        <v>24759</v>
      </c>
      <c r="I36" s="27">
        <v>4083</v>
      </c>
      <c r="J36" s="27">
        <v>664</v>
      </c>
      <c r="K36" s="146" t="s">
        <v>118</v>
      </c>
      <c r="L36" s="47">
        <v>283</v>
      </c>
    </row>
  </sheetData>
  <mergeCells count="2">
    <mergeCell ref="A1:L1"/>
    <mergeCell ref="A3:B3"/>
  </mergeCells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" sqref="A2"/>
    </sheetView>
  </sheetViews>
  <sheetFormatPr defaultRowHeight="12.75" x14ac:dyDescent="0.2"/>
  <cols>
    <col min="1" max="1" width="3.85546875" style="74" customWidth="1"/>
    <col min="2" max="2" width="18.42578125" style="74" bestFit="1" customWidth="1"/>
    <col min="3" max="3" width="8.85546875" style="74" customWidth="1"/>
    <col min="4" max="4" width="7.85546875" style="74" customWidth="1"/>
    <col min="5" max="10" width="7.42578125" style="74" customWidth="1"/>
    <col min="11" max="13" width="8.140625" style="74" customWidth="1"/>
    <col min="14" max="16384" width="9.140625" style="74"/>
  </cols>
  <sheetData>
    <row r="1" spans="1:13" ht="15" customHeight="1" x14ac:dyDescent="0.25">
      <c r="A1" s="172" t="s">
        <v>122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x14ac:dyDescent="0.2">
      <c r="A2" s="86"/>
      <c r="B2" s="86"/>
      <c r="E2" s="87"/>
      <c r="F2" s="87"/>
      <c r="G2" s="87"/>
      <c r="H2" s="87"/>
      <c r="I2" s="87"/>
      <c r="J2" s="87"/>
      <c r="K2" s="87"/>
    </row>
    <row r="3" spans="1:13" ht="63.75" customHeight="1" x14ac:dyDescent="0.2">
      <c r="A3" s="174" t="s">
        <v>105</v>
      </c>
      <c r="B3" s="174"/>
      <c r="C3" s="88" t="s">
        <v>30</v>
      </c>
      <c r="D3" s="88" t="s">
        <v>88</v>
      </c>
      <c r="E3" s="88" t="s">
        <v>89</v>
      </c>
      <c r="F3" s="88" t="s">
        <v>90</v>
      </c>
      <c r="G3" s="88" t="s">
        <v>91</v>
      </c>
      <c r="H3" s="88" t="s">
        <v>92</v>
      </c>
      <c r="I3" s="88" t="s">
        <v>93</v>
      </c>
      <c r="J3" s="88" t="s">
        <v>94</v>
      </c>
      <c r="K3" s="88" t="s">
        <v>95</v>
      </c>
      <c r="L3" s="88" t="s">
        <v>96</v>
      </c>
      <c r="M3" s="88" t="s">
        <v>97</v>
      </c>
    </row>
    <row r="4" spans="1:13" x14ac:dyDescent="0.2">
      <c r="A4" s="89">
        <v>41</v>
      </c>
      <c r="B4" s="89" t="s">
        <v>61</v>
      </c>
      <c r="C4" s="90">
        <f>SUM(D4:M4)</f>
        <v>2184</v>
      </c>
      <c r="D4" s="90">
        <v>55</v>
      </c>
      <c r="E4" s="90">
        <v>113</v>
      </c>
      <c r="F4" s="90">
        <v>128</v>
      </c>
      <c r="G4" s="90">
        <v>220</v>
      </c>
      <c r="H4" s="90">
        <v>326</v>
      </c>
      <c r="I4" s="90">
        <v>393</v>
      </c>
      <c r="J4" s="90">
        <v>380</v>
      </c>
      <c r="K4" s="90">
        <v>331</v>
      </c>
      <c r="L4" s="90">
        <v>181</v>
      </c>
      <c r="M4" s="83">
        <v>57</v>
      </c>
    </row>
    <row r="5" spans="1:13" x14ac:dyDescent="0.2">
      <c r="A5" s="1">
        <v>42</v>
      </c>
      <c r="B5" s="1" t="s">
        <v>62</v>
      </c>
      <c r="C5" s="91">
        <f t="shared" ref="C5:C16" si="0">SUM(D5:M5)</f>
        <v>2532</v>
      </c>
      <c r="D5" s="91">
        <v>31</v>
      </c>
      <c r="E5" s="91">
        <v>100</v>
      </c>
      <c r="F5" s="91">
        <v>148</v>
      </c>
      <c r="G5" s="91">
        <v>265</v>
      </c>
      <c r="H5" s="91">
        <v>431</v>
      </c>
      <c r="I5" s="91">
        <v>489</v>
      </c>
      <c r="J5" s="91">
        <v>478</v>
      </c>
      <c r="K5" s="91">
        <v>372</v>
      </c>
      <c r="L5" s="91">
        <v>180</v>
      </c>
      <c r="M5" s="92">
        <v>38</v>
      </c>
    </row>
    <row r="6" spans="1:13" x14ac:dyDescent="0.2">
      <c r="A6" s="1">
        <v>43</v>
      </c>
      <c r="B6" s="1" t="s">
        <v>63</v>
      </c>
      <c r="C6" s="91">
        <f t="shared" si="0"/>
        <v>3057</v>
      </c>
      <c r="D6" s="91">
        <v>94</v>
      </c>
      <c r="E6" s="91">
        <v>222</v>
      </c>
      <c r="F6" s="91">
        <v>204</v>
      </c>
      <c r="G6" s="91">
        <v>261</v>
      </c>
      <c r="H6" s="91">
        <v>429</v>
      </c>
      <c r="I6" s="91">
        <v>476</v>
      </c>
      <c r="J6" s="91">
        <v>487</v>
      </c>
      <c r="K6" s="91">
        <v>489</v>
      </c>
      <c r="L6" s="91">
        <v>285</v>
      </c>
      <c r="M6" s="92">
        <v>110</v>
      </c>
    </row>
    <row r="7" spans="1:13" x14ac:dyDescent="0.2">
      <c r="A7" s="1">
        <v>44</v>
      </c>
      <c r="B7" s="1" t="s">
        <v>64</v>
      </c>
      <c r="C7" s="91">
        <f t="shared" si="0"/>
        <v>2612</v>
      </c>
      <c r="D7" s="91">
        <v>20</v>
      </c>
      <c r="E7" s="91">
        <v>105</v>
      </c>
      <c r="F7" s="91">
        <v>122</v>
      </c>
      <c r="G7" s="91">
        <v>212</v>
      </c>
      <c r="H7" s="91">
        <v>388</v>
      </c>
      <c r="I7" s="91">
        <v>494</v>
      </c>
      <c r="J7" s="91">
        <v>532</v>
      </c>
      <c r="K7" s="91">
        <v>445</v>
      </c>
      <c r="L7" s="91">
        <v>213</v>
      </c>
      <c r="M7" s="92">
        <v>81</v>
      </c>
    </row>
    <row r="8" spans="1:13" x14ac:dyDescent="0.2">
      <c r="A8" s="1">
        <v>45</v>
      </c>
      <c r="B8" s="1" t="s">
        <v>65</v>
      </c>
      <c r="C8" s="91">
        <f t="shared" si="0"/>
        <v>2105</v>
      </c>
      <c r="D8" s="91">
        <v>21</v>
      </c>
      <c r="E8" s="91">
        <v>95</v>
      </c>
      <c r="F8" s="91">
        <v>114</v>
      </c>
      <c r="G8" s="91">
        <v>171</v>
      </c>
      <c r="H8" s="91">
        <v>289</v>
      </c>
      <c r="I8" s="91">
        <v>384</v>
      </c>
      <c r="J8" s="91">
        <v>415</v>
      </c>
      <c r="K8" s="91">
        <v>338</v>
      </c>
      <c r="L8" s="91">
        <v>209</v>
      </c>
      <c r="M8" s="92">
        <v>69</v>
      </c>
    </row>
    <row r="9" spans="1:13" x14ac:dyDescent="0.2">
      <c r="A9" s="1" t="s">
        <v>0</v>
      </c>
      <c r="B9" s="1" t="s">
        <v>66</v>
      </c>
      <c r="C9" s="91">
        <f t="shared" si="0"/>
        <v>208</v>
      </c>
      <c r="D9" s="91">
        <v>3</v>
      </c>
      <c r="E9" s="91">
        <v>8</v>
      </c>
      <c r="F9" s="91">
        <v>8</v>
      </c>
      <c r="G9" s="91">
        <v>24</v>
      </c>
      <c r="H9" s="91">
        <v>32</v>
      </c>
      <c r="I9" s="91">
        <v>31</v>
      </c>
      <c r="J9" s="91">
        <v>46</v>
      </c>
      <c r="K9" s="91">
        <v>34</v>
      </c>
      <c r="L9" s="91">
        <v>15</v>
      </c>
      <c r="M9" s="92">
        <v>7</v>
      </c>
    </row>
    <row r="10" spans="1:13" x14ac:dyDescent="0.2">
      <c r="A10" s="1" t="s">
        <v>1</v>
      </c>
      <c r="B10" s="1" t="s">
        <v>67</v>
      </c>
      <c r="C10" s="91">
        <f t="shared" si="0"/>
        <v>371</v>
      </c>
      <c r="D10" s="91">
        <v>8</v>
      </c>
      <c r="E10" s="91">
        <v>17</v>
      </c>
      <c r="F10" s="91">
        <v>13</v>
      </c>
      <c r="G10" s="91">
        <v>28</v>
      </c>
      <c r="H10" s="91">
        <v>56</v>
      </c>
      <c r="I10" s="91">
        <v>76</v>
      </c>
      <c r="J10" s="91">
        <v>62</v>
      </c>
      <c r="K10" s="91">
        <v>68</v>
      </c>
      <c r="L10" s="91">
        <v>31</v>
      </c>
      <c r="M10" s="92">
        <v>12</v>
      </c>
    </row>
    <row r="11" spans="1:13" x14ac:dyDescent="0.2">
      <c r="A11" s="1" t="s">
        <v>2</v>
      </c>
      <c r="B11" s="1" t="s">
        <v>14</v>
      </c>
      <c r="C11" s="91">
        <f t="shared" si="0"/>
        <v>770</v>
      </c>
      <c r="D11" s="91">
        <v>14</v>
      </c>
      <c r="E11" s="91">
        <v>24</v>
      </c>
      <c r="F11" s="91">
        <v>46</v>
      </c>
      <c r="G11" s="91">
        <v>121</v>
      </c>
      <c r="H11" s="91">
        <v>137</v>
      </c>
      <c r="I11" s="91">
        <v>152</v>
      </c>
      <c r="J11" s="91">
        <v>130</v>
      </c>
      <c r="K11" s="91">
        <v>96</v>
      </c>
      <c r="L11" s="91">
        <v>46</v>
      </c>
      <c r="M11" s="92">
        <v>4</v>
      </c>
    </row>
    <row r="12" spans="1:13" x14ac:dyDescent="0.2">
      <c r="A12" s="1" t="s">
        <v>3</v>
      </c>
      <c r="B12" s="1" t="s">
        <v>15</v>
      </c>
      <c r="C12" s="91">
        <f t="shared" si="0"/>
        <v>576</v>
      </c>
      <c r="D12" s="91">
        <v>15</v>
      </c>
      <c r="E12" s="91">
        <v>38</v>
      </c>
      <c r="F12" s="91">
        <v>38</v>
      </c>
      <c r="G12" s="91">
        <v>48</v>
      </c>
      <c r="H12" s="91">
        <v>79</v>
      </c>
      <c r="I12" s="91">
        <v>110</v>
      </c>
      <c r="J12" s="91">
        <v>83</v>
      </c>
      <c r="K12" s="91">
        <v>87</v>
      </c>
      <c r="L12" s="91">
        <v>48</v>
      </c>
      <c r="M12" s="92">
        <v>30</v>
      </c>
    </row>
    <row r="13" spans="1:13" x14ac:dyDescent="0.2">
      <c r="A13" s="1" t="s">
        <v>4</v>
      </c>
      <c r="B13" s="1" t="s">
        <v>16</v>
      </c>
      <c r="C13" s="91">
        <f t="shared" si="0"/>
        <v>452</v>
      </c>
      <c r="D13" s="91">
        <v>10</v>
      </c>
      <c r="E13" s="91">
        <v>37</v>
      </c>
      <c r="F13" s="91">
        <v>33</v>
      </c>
      <c r="G13" s="91">
        <v>50</v>
      </c>
      <c r="H13" s="91">
        <v>62</v>
      </c>
      <c r="I13" s="91">
        <v>59</v>
      </c>
      <c r="J13" s="91">
        <v>79</v>
      </c>
      <c r="K13" s="91">
        <v>63</v>
      </c>
      <c r="L13" s="91">
        <v>40</v>
      </c>
      <c r="M13" s="92">
        <v>19</v>
      </c>
    </row>
    <row r="14" spans="1:13" x14ac:dyDescent="0.2">
      <c r="A14" s="1" t="s">
        <v>5</v>
      </c>
      <c r="B14" s="1" t="s">
        <v>17</v>
      </c>
      <c r="C14" s="91">
        <f t="shared" si="0"/>
        <v>717</v>
      </c>
      <c r="D14" s="91">
        <v>13</v>
      </c>
      <c r="E14" s="91">
        <v>37</v>
      </c>
      <c r="F14" s="91">
        <v>45</v>
      </c>
      <c r="G14" s="91">
        <v>89</v>
      </c>
      <c r="H14" s="91">
        <v>104</v>
      </c>
      <c r="I14" s="91">
        <v>114</v>
      </c>
      <c r="J14" s="91">
        <v>136</v>
      </c>
      <c r="K14" s="91">
        <v>105</v>
      </c>
      <c r="L14" s="91">
        <v>46</v>
      </c>
      <c r="M14" s="92">
        <v>28</v>
      </c>
    </row>
    <row r="15" spans="1:13" x14ac:dyDescent="0.2">
      <c r="A15" s="1" t="s">
        <v>6</v>
      </c>
      <c r="B15" s="1" t="s">
        <v>18</v>
      </c>
      <c r="C15" s="91">
        <f t="shared" si="0"/>
        <v>397</v>
      </c>
      <c r="D15" s="91">
        <v>4</v>
      </c>
      <c r="E15" s="91">
        <v>13</v>
      </c>
      <c r="F15" s="91">
        <v>20</v>
      </c>
      <c r="G15" s="91">
        <v>57</v>
      </c>
      <c r="H15" s="91">
        <v>75</v>
      </c>
      <c r="I15" s="91">
        <v>70</v>
      </c>
      <c r="J15" s="91">
        <v>72</v>
      </c>
      <c r="K15" s="91">
        <v>59</v>
      </c>
      <c r="L15" s="91">
        <v>22</v>
      </c>
      <c r="M15" s="92">
        <v>5</v>
      </c>
    </row>
    <row r="16" spans="1:13" x14ac:dyDescent="0.2">
      <c r="A16" s="1" t="s">
        <v>7</v>
      </c>
      <c r="B16" s="1" t="s">
        <v>19</v>
      </c>
      <c r="C16" s="91">
        <f t="shared" si="0"/>
        <v>361</v>
      </c>
      <c r="D16" s="91">
        <v>3</v>
      </c>
      <c r="E16" s="91">
        <v>10</v>
      </c>
      <c r="F16" s="91">
        <v>28</v>
      </c>
      <c r="G16" s="91">
        <v>42</v>
      </c>
      <c r="H16" s="91">
        <v>56</v>
      </c>
      <c r="I16" s="91">
        <v>52</v>
      </c>
      <c r="J16" s="91">
        <v>58</v>
      </c>
      <c r="K16" s="91">
        <v>69</v>
      </c>
      <c r="L16" s="91">
        <v>32</v>
      </c>
      <c r="M16" s="92">
        <v>11</v>
      </c>
    </row>
    <row r="17" spans="1:13" x14ac:dyDescent="0.2">
      <c r="A17" s="2"/>
      <c r="B17" s="2" t="s">
        <v>20</v>
      </c>
      <c r="C17" s="93">
        <f>SUM(C18:C23)</f>
        <v>5920</v>
      </c>
      <c r="D17" s="93">
        <f>SUM(D18:D23)</f>
        <v>144</v>
      </c>
      <c r="E17" s="93">
        <f t="shared" ref="E17:M17" si="1">SUM(E18:E23)</f>
        <v>395</v>
      </c>
      <c r="F17" s="93">
        <f t="shared" si="1"/>
        <v>392</v>
      </c>
      <c r="G17" s="93">
        <f t="shared" si="1"/>
        <v>645</v>
      </c>
      <c r="H17" s="93">
        <f t="shared" si="1"/>
        <v>770</v>
      </c>
      <c r="I17" s="93">
        <f t="shared" si="1"/>
        <v>864</v>
      </c>
      <c r="J17" s="93">
        <f t="shared" si="1"/>
        <v>918</v>
      </c>
      <c r="K17" s="93">
        <f t="shared" si="1"/>
        <v>922</v>
      </c>
      <c r="L17" s="93">
        <f t="shared" si="1"/>
        <v>586</v>
      </c>
      <c r="M17" s="93">
        <f t="shared" si="1"/>
        <v>284</v>
      </c>
    </row>
    <row r="18" spans="1:13" x14ac:dyDescent="0.2">
      <c r="A18" s="3" t="s">
        <v>8</v>
      </c>
      <c r="B18" s="3" t="s">
        <v>21</v>
      </c>
      <c r="C18" s="90">
        <f t="shared" ref="C18:C23" si="2">SUM(D18:M18)</f>
        <v>646</v>
      </c>
      <c r="D18" s="90">
        <v>20</v>
      </c>
      <c r="E18" s="90">
        <v>56</v>
      </c>
      <c r="F18" s="90">
        <v>55</v>
      </c>
      <c r="G18" s="90">
        <v>84</v>
      </c>
      <c r="H18" s="90">
        <v>74</v>
      </c>
      <c r="I18" s="90">
        <v>87</v>
      </c>
      <c r="J18" s="90">
        <v>103</v>
      </c>
      <c r="K18" s="90">
        <v>99</v>
      </c>
      <c r="L18" s="90">
        <v>53</v>
      </c>
      <c r="M18" s="83">
        <v>15</v>
      </c>
    </row>
    <row r="19" spans="1:13" x14ac:dyDescent="0.2">
      <c r="A19" s="4" t="s">
        <v>9</v>
      </c>
      <c r="B19" s="4" t="s">
        <v>22</v>
      </c>
      <c r="C19" s="91">
        <f t="shared" si="2"/>
        <v>868</v>
      </c>
      <c r="D19" s="91">
        <v>31</v>
      </c>
      <c r="E19" s="91">
        <v>50</v>
      </c>
      <c r="F19" s="91">
        <v>53</v>
      </c>
      <c r="G19" s="91">
        <v>85</v>
      </c>
      <c r="H19" s="91">
        <v>134</v>
      </c>
      <c r="I19" s="91">
        <v>141</v>
      </c>
      <c r="J19" s="91">
        <v>132</v>
      </c>
      <c r="K19" s="91">
        <v>124</v>
      </c>
      <c r="L19" s="91">
        <v>85</v>
      </c>
      <c r="M19" s="92">
        <v>33</v>
      </c>
    </row>
    <row r="20" spans="1:13" x14ac:dyDescent="0.2">
      <c r="A20" s="4" t="s">
        <v>10</v>
      </c>
      <c r="B20" s="4" t="s">
        <v>85</v>
      </c>
      <c r="C20" s="91">
        <f t="shared" si="2"/>
        <v>1502</v>
      </c>
      <c r="D20" s="91">
        <v>30</v>
      </c>
      <c r="E20" s="91">
        <v>72</v>
      </c>
      <c r="F20" s="91">
        <v>83</v>
      </c>
      <c r="G20" s="91">
        <v>138</v>
      </c>
      <c r="H20" s="91">
        <v>195</v>
      </c>
      <c r="I20" s="91">
        <v>249</v>
      </c>
      <c r="J20" s="91">
        <v>237</v>
      </c>
      <c r="K20" s="91">
        <v>258</v>
      </c>
      <c r="L20" s="91">
        <v>158</v>
      </c>
      <c r="M20" s="92">
        <v>82</v>
      </c>
    </row>
    <row r="21" spans="1:13" x14ac:dyDescent="0.2">
      <c r="A21" s="4" t="s">
        <v>11</v>
      </c>
      <c r="B21" s="4" t="s">
        <v>86</v>
      </c>
      <c r="C21" s="91">
        <f t="shared" si="2"/>
        <v>1430</v>
      </c>
      <c r="D21" s="91">
        <v>39</v>
      </c>
      <c r="E21" s="91">
        <v>106</v>
      </c>
      <c r="F21" s="91">
        <v>107</v>
      </c>
      <c r="G21" s="91">
        <v>189</v>
      </c>
      <c r="H21" s="91">
        <v>197</v>
      </c>
      <c r="I21" s="91">
        <v>211</v>
      </c>
      <c r="J21" s="91">
        <v>211</v>
      </c>
      <c r="K21" s="91">
        <v>195</v>
      </c>
      <c r="L21" s="91">
        <v>107</v>
      </c>
      <c r="M21" s="92">
        <v>68</v>
      </c>
    </row>
    <row r="22" spans="1:13" x14ac:dyDescent="0.2">
      <c r="A22" s="4" t="s">
        <v>12</v>
      </c>
      <c r="B22" s="4" t="s">
        <v>87</v>
      </c>
      <c r="C22" s="91">
        <f t="shared" si="2"/>
        <v>819</v>
      </c>
      <c r="D22" s="91">
        <v>15</v>
      </c>
      <c r="E22" s="91">
        <v>61</v>
      </c>
      <c r="F22" s="91">
        <v>57</v>
      </c>
      <c r="G22" s="91">
        <v>87</v>
      </c>
      <c r="H22" s="91">
        <v>97</v>
      </c>
      <c r="I22" s="91">
        <v>99</v>
      </c>
      <c r="J22" s="91">
        <v>129</v>
      </c>
      <c r="K22" s="91">
        <v>144</v>
      </c>
      <c r="L22" s="91">
        <v>88</v>
      </c>
      <c r="M22" s="92">
        <v>42</v>
      </c>
    </row>
    <row r="23" spans="1:13" x14ac:dyDescent="0.2">
      <c r="A23" s="5" t="s">
        <v>13</v>
      </c>
      <c r="B23" s="5" t="s">
        <v>26</v>
      </c>
      <c r="C23" s="94">
        <f t="shared" si="2"/>
        <v>655</v>
      </c>
      <c r="D23" s="94">
        <v>9</v>
      </c>
      <c r="E23" s="94">
        <v>50</v>
      </c>
      <c r="F23" s="94">
        <v>37</v>
      </c>
      <c r="G23" s="94">
        <v>62</v>
      </c>
      <c r="H23" s="94">
        <v>73</v>
      </c>
      <c r="I23" s="94">
        <v>77</v>
      </c>
      <c r="J23" s="94">
        <v>106</v>
      </c>
      <c r="K23" s="94">
        <v>102</v>
      </c>
      <c r="L23" s="94">
        <v>95</v>
      </c>
      <c r="M23" s="84">
        <v>44</v>
      </c>
    </row>
    <row r="24" spans="1:13" x14ac:dyDescent="0.2">
      <c r="A24" s="95"/>
      <c r="B24" s="96" t="s">
        <v>27</v>
      </c>
      <c r="C24" s="97">
        <f>SUM(C4:C17)</f>
        <v>22262</v>
      </c>
      <c r="D24" s="97">
        <f>SUM(D4:D17)</f>
        <v>435</v>
      </c>
      <c r="E24" s="97">
        <f t="shared" ref="E24:M24" si="3">SUM(E4:E17)</f>
        <v>1214</v>
      </c>
      <c r="F24" s="97">
        <f t="shared" si="3"/>
        <v>1339</v>
      </c>
      <c r="G24" s="97">
        <f t="shared" si="3"/>
        <v>2233</v>
      </c>
      <c r="H24" s="97">
        <f t="shared" si="3"/>
        <v>3234</v>
      </c>
      <c r="I24" s="97">
        <f t="shared" si="3"/>
        <v>3764</v>
      </c>
      <c r="J24" s="97">
        <f t="shared" si="3"/>
        <v>3876</v>
      </c>
      <c r="K24" s="97">
        <f t="shared" si="3"/>
        <v>3478</v>
      </c>
      <c r="L24" s="97">
        <f t="shared" si="3"/>
        <v>1934</v>
      </c>
      <c r="M24" s="97">
        <f t="shared" si="3"/>
        <v>755</v>
      </c>
    </row>
    <row r="25" spans="1:13" x14ac:dyDescent="0.2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</row>
    <row r="26" spans="1:13" x14ac:dyDescent="0.2">
      <c r="A26" s="70"/>
      <c r="B26" s="70" t="s">
        <v>120</v>
      </c>
      <c r="C26" s="70">
        <v>22323</v>
      </c>
      <c r="D26" s="70">
        <v>378</v>
      </c>
      <c r="E26" s="70">
        <v>1168</v>
      </c>
      <c r="F26" s="70">
        <v>1421</v>
      </c>
      <c r="G26" s="70">
        <v>2333</v>
      </c>
      <c r="H26" s="70">
        <v>3381</v>
      </c>
      <c r="I26" s="70">
        <v>3711</v>
      </c>
      <c r="J26" s="70">
        <v>3993</v>
      </c>
      <c r="K26" s="70">
        <v>3413</v>
      </c>
      <c r="L26" s="70">
        <v>1867</v>
      </c>
      <c r="M26" s="70">
        <v>658</v>
      </c>
    </row>
    <row r="27" spans="1:13" x14ac:dyDescent="0.2">
      <c r="A27" s="70"/>
      <c r="B27" s="70" t="s">
        <v>119</v>
      </c>
      <c r="C27" s="70">
        <v>22421</v>
      </c>
      <c r="D27" s="70">
        <v>377</v>
      </c>
      <c r="E27" s="70">
        <v>1118</v>
      </c>
      <c r="F27" s="70">
        <v>1410</v>
      </c>
      <c r="G27" s="70">
        <v>2405</v>
      </c>
      <c r="H27" s="70">
        <v>3465</v>
      </c>
      <c r="I27" s="70">
        <v>3751</v>
      </c>
      <c r="J27" s="70">
        <v>4037</v>
      </c>
      <c r="K27" s="70">
        <v>3370</v>
      </c>
      <c r="L27" s="70">
        <v>1816</v>
      </c>
      <c r="M27" s="70">
        <v>672</v>
      </c>
    </row>
    <row r="28" spans="1:13" x14ac:dyDescent="0.2">
      <c r="A28" s="131"/>
      <c r="B28" s="70" t="s">
        <v>114</v>
      </c>
      <c r="C28" s="70">
        <v>22511</v>
      </c>
      <c r="D28" s="70">
        <v>550</v>
      </c>
      <c r="E28" s="70">
        <v>1054</v>
      </c>
      <c r="F28" s="70">
        <v>1661</v>
      </c>
      <c r="G28" s="70">
        <v>2636</v>
      </c>
      <c r="H28" s="70">
        <v>3593</v>
      </c>
      <c r="I28" s="70">
        <v>3801</v>
      </c>
      <c r="J28" s="70">
        <v>3955</v>
      </c>
      <c r="K28" s="70">
        <v>3155</v>
      </c>
      <c r="L28" s="70">
        <v>1414</v>
      </c>
      <c r="M28" s="70">
        <v>692</v>
      </c>
    </row>
    <row r="29" spans="1:13" x14ac:dyDescent="0.2">
      <c r="A29" s="131"/>
      <c r="B29" s="70" t="s">
        <v>112</v>
      </c>
      <c r="C29" s="70">
        <v>23057</v>
      </c>
      <c r="D29" s="70">
        <v>507</v>
      </c>
      <c r="E29" s="70">
        <v>1101</v>
      </c>
      <c r="F29" s="70">
        <v>1872</v>
      </c>
      <c r="G29" s="70">
        <v>2774</v>
      </c>
      <c r="H29" s="70">
        <v>3766</v>
      </c>
      <c r="I29" s="70">
        <v>3889</v>
      </c>
      <c r="J29" s="70">
        <v>3934</v>
      </c>
      <c r="K29" s="70">
        <v>3143</v>
      </c>
      <c r="L29" s="70">
        <v>1320</v>
      </c>
      <c r="M29" s="70">
        <v>751</v>
      </c>
    </row>
    <row r="30" spans="1:13" x14ac:dyDescent="0.2">
      <c r="A30" s="131"/>
      <c r="B30" s="132" t="s">
        <v>110</v>
      </c>
      <c r="C30" s="132">
        <v>23108</v>
      </c>
      <c r="D30" s="132">
        <v>493</v>
      </c>
      <c r="E30" s="132">
        <v>1205</v>
      </c>
      <c r="F30" s="132">
        <v>2003</v>
      </c>
      <c r="G30" s="132">
        <v>3025</v>
      </c>
      <c r="H30" s="132">
        <v>3716</v>
      </c>
      <c r="I30" s="132">
        <v>4005</v>
      </c>
      <c r="J30" s="132">
        <v>3888</v>
      </c>
      <c r="K30" s="132">
        <v>2931</v>
      </c>
      <c r="L30" s="132">
        <v>1134</v>
      </c>
      <c r="M30" s="132">
        <v>708</v>
      </c>
    </row>
    <row r="31" spans="1:13" x14ac:dyDescent="0.2">
      <c r="A31" s="98"/>
      <c r="B31" s="99" t="s">
        <v>106</v>
      </c>
      <c r="C31" s="99">
        <v>22629</v>
      </c>
      <c r="D31" s="99">
        <v>543</v>
      </c>
      <c r="E31" s="99">
        <v>1268</v>
      </c>
      <c r="F31" s="99">
        <v>2174</v>
      </c>
      <c r="G31" s="99">
        <v>3175</v>
      </c>
      <c r="H31" s="99">
        <v>3622</v>
      </c>
      <c r="I31" s="99">
        <v>4063</v>
      </c>
      <c r="J31" s="99">
        <v>3708</v>
      </c>
      <c r="K31" s="99">
        <v>2760</v>
      </c>
      <c r="L31" s="99">
        <v>849</v>
      </c>
      <c r="M31" s="99">
        <v>467</v>
      </c>
    </row>
    <row r="32" spans="1:13" x14ac:dyDescent="0.2">
      <c r="A32" s="98"/>
      <c r="B32" s="99" t="s">
        <v>59</v>
      </c>
      <c r="C32" s="99">
        <v>25751</v>
      </c>
      <c r="D32" s="99">
        <v>708</v>
      </c>
      <c r="E32" s="99">
        <v>1568</v>
      </c>
      <c r="F32" s="99">
        <v>2485</v>
      </c>
      <c r="G32" s="99">
        <v>3569</v>
      </c>
      <c r="H32" s="99">
        <v>3785</v>
      </c>
      <c r="I32" s="99">
        <v>4243</v>
      </c>
      <c r="J32" s="99">
        <v>3679</v>
      </c>
      <c r="K32" s="99">
        <v>2808</v>
      </c>
      <c r="L32" s="99">
        <v>1537</v>
      </c>
      <c r="M32" s="99">
        <v>1369</v>
      </c>
    </row>
    <row r="33" spans="1:13" x14ac:dyDescent="0.2">
      <c r="A33" s="98"/>
      <c r="B33" s="99" t="s">
        <v>43</v>
      </c>
      <c r="C33" s="99">
        <v>25567</v>
      </c>
      <c r="D33" s="175" t="s">
        <v>98</v>
      </c>
      <c r="E33" s="175"/>
      <c r="F33" s="175" t="s">
        <v>99</v>
      </c>
      <c r="G33" s="175"/>
      <c r="H33" s="175">
        <v>7978</v>
      </c>
      <c r="I33" s="175"/>
      <c r="J33" s="99">
        <v>3120</v>
      </c>
      <c r="K33" s="99">
        <v>3247</v>
      </c>
      <c r="L33" s="175">
        <v>2751</v>
      </c>
      <c r="M33" s="175"/>
    </row>
    <row r="34" spans="1:13" x14ac:dyDescent="0.2">
      <c r="A34" s="98"/>
      <c r="B34" s="99" t="s">
        <v>42</v>
      </c>
      <c r="C34" s="99">
        <v>26762</v>
      </c>
      <c r="D34" s="175" t="s">
        <v>100</v>
      </c>
      <c r="E34" s="175"/>
      <c r="F34" s="175" t="s">
        <v>101</v>
      </c>
      <c r="G34" s="175"/>
      <c r="H34" s="175">
        <v>8394</v>
      </c>
      <c r="I34" s="175"/>
      <c r="J34" s="175">
        <v>6077</v>
      </c>
      <c r="K34" s="175"/>
      <c r="L34" s="175">
        <v>2657</v>
      </c>
      <c r="M34" s="175"/>
    </row>
    <row r="35" spans="1:13" x14ac:dyDescent="0.2">
      <c r="A35" s="85"/>
      <c r="B35" s="85" t="s">
        <v>41</v>
      </c>
      <c r="C35" s="85">
        <v>27282</v>
      </c>
      <c r="D35" s="176" t="s">
        <v>108</v>
      </c>
      <c r="E35" s="176"/>
      <c r="F35" s="176" t="s">
        <v>109</v>
      </c>
      <c r="G35" s="176"/>
      <c r="H35" s="176">
        <v>8636</v>
      </c>
      <c r="I35" s="176"/>
      <c r="J35" s="176">
        <v>5801</v>
      </c>
      <c r="K35" s="176"/>
      <c r="L35" s="176">
        <v>2605</v>
      </c>
      <c r="M35" s="176"/>
    </row>
    <row r="37" spans="1:13" x14ac:dyDescent="0.2">
      <c r="A37" s="100" t="s">
        <v>102</v>
      </c>
    </row>
  </sheetData>
  <mergeCells count="16">
    <mergeCell ref="D35:E35"/>
    <mergeCell ref="F35:G35"/>
    <mergeCell ref="H35:I35"/>
    <mergeCell ref="J35:K35"/>
    <mergeCell ref="L35:M35"/>
    <mergeCell ref="D34:E34"/>
    <mergeCell ref="F34:G34"/>
    <mergeCell ref="H34:I34"/>
    <mergeCell ref="J34:K34"/>
    <mergeCell ref="L34:M34"/>
    <mergeCell ref="A1:M1"/>
    <mergeCell ref="A3:B3"/>
    <mergeCell ref="D33:E33"/>
    <mergeCell ref="F33:G33"/>
    <mergeCell ref="H33:I33"/>
    <mergeCell ref="L33:M33"/>
  </mergeCells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"/>
    </sheetView>
  </sheetViews>
  <sheetFormatPr defaultRowHeight="12.75" x14ac:dyDescent="0.2"/>
  <cols>
    <col min="1" max="1" width="5.42578125" style="74" customWidth="1"/>
    <col min="2" max="2" width="22.42578125" style="74" bestFit="1" customWidth="1"/>
    <col min="3" max="5" width="16.7109375" style="74" customWidth="1"/>
    <col min="6" max="6" width="9.42578125" style="74" customWidth="1"/>
    <col min="7" max="16384" width="9.140625" style="74"/>
  </cols>
  <sheetData>
    <row r="1" spans="1:5" ht="28.5" customHeight="1" x14ac:dyDescent="0.25">
      <c r="A1" s="172" t="s">
        <v>123</v>
      </c>
      <c r="B1" s="172"/>
      <c r="C1" s="172"/>
      <c r="D1" s="172"/>
      <c r="E1" s="172"/>
    </row>
    <row r="3" spans="1:5" ht="48.75" customHeight="1" x14ac:dyDescent="0.2">
      <c r="A3" s="159" t="s">
        <v>105</v>
      </c>
      <c r="B3" s="159"/>
      <c r="C3" s="73" t="s">
        <v>103</v>
      </c>
      <c r="D3" s="117" t="s">
        <v>104</v>
      </c>
      <c r="E3" s="116" t="s">
        <v>107</v>
      </c>
    </row>
    <row r="4" spans="1:5" x14ac:dyDescent="0.2">
      <c r="A4" s="89">
        <v>41</v>
      </c>
      <c r="B4" s="89" t="s">
        <v>61</v>
      </c>
      <c r="C4" s="67">
        <v>2184</v>
      </c>
      <c r="D4" s="15">
        <v>122</v>
      </c>
      <c r="E4" s="118">
        <f>D4/C4</f>
        <v>5.5860805860805864E-2</v>
      </c>
    </row>
    <row r="5" spans="1:5" x14ac:dyDescent="0.2">
      <c r="A5" s="1">
        <v>42</v>
      </c>
      <c r="B5" s="1" t="s">
        <v>62</v>
      </c>
      <c r="C5" s="68">
        <v>2532</v>
      </c>
      <c r="D5" s="13">
        <v>92</v>
      </c>
      <c r="E5" s="119">
        <f t="shared" ref="E5:E24" si="0">D5/C5</f>
        <v>3.6334913112164295E-2</v>
      </c>
    </row>
    <row r="6" spans="1:5" x14ac:dyDescent="0.2">
      <c r="A6" s="1">
        <v>43</v>
      </c>
      <c r="B6" s="1" t="s">
        <v>63</v>
      </c>
      <c r="C6" s="68">
        <v>3057</v>
      </c>
      <c r="D6" s="13">
        <v>190</v>
      </c>
      <c r="E6" s="119">
        <f t="shared" si="0"/>
        <v>6.2152437029767749E-2</v>
      </c>
    </row>
    <row r="7" spans="1:5" x14ac:dyDescent="0.2">
      <c r="A7" s="1">
        <v>44</v>
      </c>
      <c r="B7" s="1" t="s">
        <v>64</v>
      </c>
      <c r="C7" s="68">
        <v>2612</v>
      </c>
      <c r="D7" s="13">
        <v>163</v>
      </c>
      <c r="E7" s="119">
        <f t="shared" si="0"/>
        <v>6.2404287901990811E-2</v>
      </c>
    </row>
    <row r="8" spans="1:5" x14ac:dyDescent="0.2">
      <c r="A8" s="1">
        <v>45</v>
      </c>
      <c r="B8" s="1" t="s">
        <v>65</v>
      </c>
      <c r="C8" s="68">
        <v>2105</v>
      </c>
      <c r="D8" s="13">
        <v>132</v>
      </c>
      <c r="E8" s="119">
        <f t="shared" si="0"/>
        <v>6.2707838479809971E-2</v>
      </c>
    </row>
    <row r="9" spans="1:5" x14ac:dyDescent="0.2">
      <c r="A9" s="1" t="s">
        <v>0</v>
      </c>
      <c r="B9" s="1" t="s">
        <v>66</v>
      </c>
      <c r="C9" s="68">
        <v>208</v>
      </c>
      <c r="D9" s="13">
        <v>12</v>
      </c>
      <c r="E9" s="119">
        <f t="shared" si="0"/>
        <v>5.7692307692307696E-2</v>
      </c>
    </row>
    <row r="10" spans="1:5" x14ac:dyDescent="0.2">
      <c r="A10" s="1" t="s">
        <v>1</v>
      </c>
      <c r="B10" s="1" t="s">
        <v>67</v>
      </c>
      <c r="C10" s="68">
        <v>371</v>
      </c>
      <c r="D10" s="13">
        <v>23</v>
      </c>
      <c r="E10" s="119">
        <f t="shared" si="0"/>
        <v>6.1994609164420483E-2</v>
      </c>
    </row>
    <row r="11" spans="1:5" x14ac:dyDescent="0.2">
      <c r="A11" s="1" t="s">
        <v>2</v>
      </c>
      <c r="B11" s="1" t="s">
        <v>14</v>
      </c>
      <c r="C11" s="68">
        <v>770</v>
      </c>
      <c r="D11" s="13">
        <v>16</v>
      </c>
      <c r="E11" s="119">
        <f t="shared" si="0"/>
        <v>2.0779220779220779E-2</v>
      </c>
    </row>
    <row r="12" spans="1:5" x14ac:dyDescent="0.2">
      <c r="A12" s="1" t="s">
        <v>3</v>
      </c>
      <c r="B12" s="1" t="s">
        <v>15</v>
      </c>
      <c r="C12" s="68">
        <v>576</v>
      </c>
      <c r="D12" s="13">
        <v>49</v>
      </c>
      <c r="E12" s="119">
        <f t="shared" si="0"/>
        <v>8.5069444444444448E-2</v>
      </c>
    </row>
    <row r="13" spans="1:5" x14ac:dyDescent="0.2">
      <c r="A13" s="1" t="s">
        <v>4</v>
      </c>
      <c r="B13" s="1" t="s">
        <v>16</v>
      </c>
      <c r="C13" s="68">
        <v>452</v>
      </c>
      <c r="D13" s="13">
        <v>33</v>
      </c>
      <c r="E13" s="119">
        <f t="shared" si="0"/>
        <v>7.3008849557522126E-2</v>
      </c>
    </row>
    <row r="14" spans="1:5" x14ac:dyDescent="0.2">
      <c r="A14" s="1" t="s">
        <v>5</v>
      </c>
      <c r="B14" s="1" t="s">
        <v>17</v>
      </c>
      <c r="C14" s="68">
        <v>717</v>
      </c>
      <c r="D14" s="13">
        <v>34</v>
      </c>
      <c r="E14" s="119">
        <f t="shared" si="0"/>
        <v>4.7419804741980473E-2</v>
      </c>
    </row>
    <row r="15" spans="1:5" x14ac:dyDescent="0.2">
      <c r="A15" s="1" t="s">
        <v>6</v>
      </c>
      <c r="B15" s="1" t="s">
        <v>18</v>
      </c>
      <c r="C15" s="68">
        <v>397</v>
      </c>
      <c r="D15" s="13">
        <v>17</v>
      </c>
      <c r="E15" s="119">
        <f t="shared" si="0"/>
        <v>4.2821158690176324E-2</v>
      </c>
    </row>
    <row r="16" spans="1:5" x14ac:dyDescent="0.2">
      <c r="A16" s="1" t="s">
        <v>7</v>
      </c>
      <c r="B16" s="1" t="s">
        <v>19</v>
      </c>
      <c r="C16" s="68">
        <v>361</v>
      </c>
      <c r="D16" s="13">
        <v>24</v>
      </c>
      <c r="E16" s="119">
        <f t="shared" si="0"/>
        <v>6.6481994459833799E-2</v>
      </c>
    </row>
    <row r="17" spans="1:5" x14ac:dyDescent="0.2">
      <c r="A17" s="2"/>
      <c r="B17" s="2" t="s">
        <v>20</v>
      </c>
      <c r="C17" s="101">
        <f>SUM(C18:C23)</f>
        <v>5920</v>
      </c>
      <c r="D17" s="101">
        <f>SUM(D18:D23)</f>
        <v>513</v>
      </c>
      <c r="E17" s="120">
        <f t="shared" si="0"/>
        <v>8.6655405405405408E-2</v>
      </c>
    </row>
    <row r="18" spans="1:5" x14ac:dyDescent="0.2">
      <c r="A18" s="3" t="s">
        <v>8</v>
      </c>
      <c r="B18" s="3" t="s">
        <v>21</v>
      </c>
      <c r="C18" s="67">
        <v>646</v>
      </c>
      <c r="D18" s="15">
        <v>37</v>
      </c>
      <c r="E18" s="118">
        <f t="shared" si="0"/>
        <v>5.7275541795665637E-2</v>
      </c>
    </row>
    <row r="19" spans="1:5" x14ac:dyDescent="0.2">
      <c r="A19" s="4" t="s">
        <v>9</v>
      </c>
      <c r="B19" s="4" t="s">
        <v>22</v>
      </c>
      <c r="C19" s="68">
        <v>868</v>
      </c>
      <c r="D19" s="13">
        <v>68</v>
      </c>
      <c r="E19" s="119">
        <f t="shared" si="0"/>
        <v>7.8341013824884786E-2</v>
      </c>
    </row>
    <row r="20" spans="1:5" x14ac:dyDescent="0.2">
      <c r="A20" s="4" t="s">
        <v>10</v>
      </c>
      <c r="B20" s="4" t="s">
        <v>23</v>
      </c>
      <c r="C20" s="68">
        <v>1502</v>
      </c>
      <c r="D20" s="13">
        <v>135</v>
      </c>
      <c r="E20" s="119">
        <f t="shared" si="0"/>
        <v>8.9880159786950728E-2</v>
      </c>
    </row>
    <row r="21" spans="1:5" x14ac:dyDescent="0.2">
      <c r="A21" s="4" t="s">
        <v>11</v>
      </c>
      <c r="B21" s="4" t="s">
        <v>24</v>
      </c>
      <c r="C21" s="68">
        <v>1430</v>
      </c>
      <c r="D21" s="13">
        <v>107</v>
      </c>
      <c r="E21" s="119">
        <f t="shared" si="0"/>
        <v>7.4825174825174826E-2</v>
      </c>
    </row>
    <row r="22" spans="1:5" x14ac:dyDescent="0.2">
      <c r="A22" s="4" t="s">
        <v>12</v>
      </c>
      <c r="B22" s="4" t="s">
        <v>25</v>
      </c>
      <c r="C22" s="68">
        <v>819</v>
      </c>
      <c r="D22" s="13">
        <v>86</v>
      </c>
      <c r="E22" s="119">
        <f t="shared" si="0"/>
        <v>0.10500610500610501</v>
      </c>
    </row>
    <row r="23" spans="1:5" x14ac:dyDescent="0.2">
      <c r="A23" s="5" t="s">
        <v>13</v>
      </c>
      <c r="B23" s="5" t="s">
        <v>26</v>
      </c>
      <c r="C23" s="69">
        <v>655</v>
      </c>
      <c r="D23" s="16">
        <v>80</v>
      </c>
      <c r="E23" s="123">
        <f t="shared" si="0"/>
        <v>0.12213740458015267</v>
      </c>
    </row>
    <row r="24" spans="1:5" x14ac:dyDescent="0.2">
      <c r="A24" s="121"/>
      <c r="B24" s="122" t="s">
        <v>27</v>
      </c>
      <c r="C24" s="97">
        <f>SUM(C4:C17)</f>
        <v>22262</v>
      </c>
      <c r="D24" s="97">
        <f>SUM(D4:D17)</f>
        <v>1420</v>
      </c>
      <c r="E24" s="124">
        <f t="shared" si="0"/>
        <v>6.3785823376156681E-2</v>
      </c>
    </row>
    <row r="25" spans="1:5" x14ac:dyDescent="0.2">
      <c r="A25" s="154"/>
      <c r="B25" s="154"/>
      <c r="C25" s="154"/>
      <c r="D25" s="154"/>
      <c r="E25" s="158"/>
    </row>
    <row r="26" spans="1:5" x14ac:dyDescent="0.2">
      <c r="A26" s="70"/>
      <c r="B26" s="70" t="s">
        <v>120</v>
      </c>
      <c r="C26" s="70">
        <v>22323</v>
      </c>
      <c r="D26" s="70">
        <v>1444</v>
      </c>
      <c r="E26" s="136">
        <v>6.468664606011737E-2</v>
      </c>
    </row>
    <row r="27" spans="1:5" x14ac:dyDescent="0.2">
      <c r="A27" s="70"/>
      <c r="B27" s="70" t="s">
        <v>119</v>
      </c>
      <c r="C27" s="70">
        <v>22421</v>
      </c>
      <c r="D27" s="70">
        <v>1512</v>
      </c>
      <c r="E27" s="136">
        <v>6.7436778020605687E-2</v>
      </c>
    </row>
    <row r="28" spans="1:5" x14ac:dyDescent="0.2">
      <c r="A28" s="70"/>
      <c r="B28" s="70" t="s">
        <v>114</v>
      </c>
      <c r="C28" s="70">
        <v>22511</v>
      </c>
      <c r="D28" s="70">
        <v>1239</v>
      </c>
      <c r="E28" s="136">
        <v>5.503975834036693E-2</v>
      </c>
    </row>
    <row r="29" spans="1:5" x14ac:dyDescent="0.2">
      <c r="A29" s="103"/>
      <c r="B29" s="70" t="s">
        <v>112</v>
      </c>
      <c r="C29" s="70">
        <v>23057</v>
      </c>
      <c r="D29" s="70">
        <v>1124</v>
      </c>
      <c r="E29" s="136">
        <v>4.8748753090167844E-2</v>
      </c>
    </row>
    <row r="30" spans="1:5" x14ac:dyDescent="0.2">
      <c r="A30" s="103"/>
      <c r="B30" s="132" t="s">
        <v>110</v>
      </c>
      <c r="C30" s="132">
        <v>23108</v>
      </c>
      <c r="D30" s="132">
        <v>1009</v>
      </c>
      <c r="E30" s="134">
        <v>4.366453176389129E-2</v>
      </c>
    </row>
    <row r="31" spans="1:5" x14ac:dyDescent="0.2">
      <c r="A31" s="103"/>
      <c r="B31" s="99" t="s">
        <v>106</v>
      </c>
      <c r="C31" s="70">
        <v>22629</v>
      </c>
      <c r="D31" s="99">
        <v>746</v>
      </c>
      <c r="E31" s="125">
        <f t="shared" ref="E31:E36" si="1">D31/C31</f>
        <v>3.296654735074462E-2</v>
      </c>
    </row>
    <row r="32" spans="1:5" x14ac:dyDescent="0.2">
      <c r="A32" s="103"/>
      <c r="B32" s="70" t="s">
        <v>59</v>
      </c>
      <c r="C32" s="70">
        <v>25751</v>
      </c>
      <c r="D32" s="99">
        <v>1983</v>
      </c>
      <c r="E32" s="125">
        <f t="shared" si="1"/>
        <v>7.7006718185701525E-2</v>
      </c>
    </row>
    <row r="33" spans="1:5" x14ac:dyDescent="0.2">
      <c r="A33" s="92"/>
      <c r="B33" s="102" t="s">
        <v>43</v>
      </c>
      <c r="C33" s="99">
        <v>25567</v>
      </c>
      <c r="D33" s="99">
        <v>2167</v>
      </c>
      <c r="E33" s="125">
        <f t="shared" si="1"/>
        <v>8.4757695466812694E-2</v>
      </c>
    </row>
    <row r="34" spans="1:5" x14ac:dyDescent="0.2">
      <c r="A34" s="92"/>
      <c r="B34" s="102" t="s">
        <v>42</v>
      </c>
      <c r="C34" s="99">
        <v>26762</v>
      </c>
      <c r="D34" s="99">
        <v>2263</v>
      </c>
      <c r="E34" s="125">
        <f t="shared" si="1"/>
        <v>8.4560197294671555E-2</v>
      </c>
    </row>
    <row r="35" spans="1:5" x14ac:dyDescent="0.2">
      <c r="A35" s="92"/>
      <c r="B35" s="102" t="s">
        <v>41</v>
      </c>
      <c r="C35" s="99">
        <v>27282</v>
      </c>
      <c r="D35" s="99">
        <v>2317</v>
      </c>
      <c r="E35" s="125">
        <f t="shared" si="1"/>
        <v>8.4927791217652662E-2</v>
      </c>
    </row>
    <row r="36" spans="1:5" x14ac:dyDescent="0.2">
      <c r="A36" s="84"/>
      <c r="B36" s="54" t="s">
        <v>35</v>
      </c>
      <c r="C36" s="85">
        <v>27523</v>
      </c>
      <c r="D36" s="85">
        <v>2298</v>
      </c>
      <c r="E36" s="126">
        <f t="shared" si="1"/>
        <v>8.3493805181121247E-2</v>
      </c>
    </row>
  </sheetData>
  <mergeCells count="2">
    <mergeCell ref="A3:B3"/>
    <mergeCell ref="A1:E1"/>
  </mergeCell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2012-01-05T13:17:43Z</cp:lastPrinted>
  <dcterms:created xsi:type="dcterms:W3CDTF">2001-11-29T12:38:30Z</dcterms:created>
  <dcterms:modified xsi:type="dcterms:W3CDTF">2016-04-13T06:27:16Z</dcterms:modified>
</cp:coreProperties>
</file>